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доходы 2010" sheetId="1" r:id="rId1"/>
  </sheets>
  <definedNames/>
  <calcPr fullCalcOnLoad="1"/>
</workbook>
</file>

<file path=xl/sharedStrings.xml><?xml version="1.0" encoding="utf-8"?>
<sst xmlns="http://schemas.openxmlformats.org/spreadsheetml/2006/main" count="158" uniqueCount="149">
  <si>
    <t>ДОХОДЫ ОТ ПРЕДПРИНИМАТЕЛЬСКОЙ И ИНОЙ ПРИНОСЯЩЕЙ ДОХОД  ДЕЯТЕЛЬНОСТИ</t>
  </si>
  <si>
    <t>РЫНОЧНЫЕ ПРОДАЖИ ТОВАРОВ И УСЛУГ</t>
  </si>
  <si>
    <t>000 1 00 00000 00 0000 000</t>
  </si>
  <si>
    <t>000 1 01 00000 00 0000 000</t>
  </si>
  <si>
    <t>000 1 01 02000 01 0000 110</t>
  </si>
  <si>
    <t>000 1 01 02022 01 0000 110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</si>
  <si>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</si>
  <si>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</si>
  <si>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</si>
  <si>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</si>
  <si>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</si>
  <si>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</si>
  <si>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</si>
  <si>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</si>
  <si>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</si>
  <si>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</si>
  <si>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>000 1 11 05000 00 0000 120</t>
  </si>
  <si>
    <t>000 1 11 05010 00 0000 120</t>
  </si>
  <si>
    <t>000 1 17 00000 00 0000 000</t>
  </si>
  <si>
    <t>000 1 17 05000 00 0000 180</t>
  </si>
  <si>
    <t>000 1 17 05050 10 0000 180</t>
  </si>
  <si>
    <t>000 2 00 00000 00 0000 000</t>
  </si>
  <si>
    <t>000 3 00 00000 00 0000 000</t>
  </si>
  <si>
    <t>000 3 02 00000 00 0000 000</t>
  </si>
  <si>
    <t>000 3 02 01000 00 0000 130</t>
  </si>
  <si>
    <t>000 3 02 01050 10 0000 130</t>
  </si>
  <si>
    <t>Наименование доходов</t>
  </si>
  <si>
    <t>I квартал</t>
  </si>
  <si>
    <t>II квартал</t>
  </si>
  <si>
    <t>III квартал</t>
  </si>
  <si>
    <t>IV квартал</t>
  </si>
  <si>
    <t>Код БК</t>
  </si>
  <si>
    <t>Доходы бюджета - ИТОГО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</si>
  <si>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</si>
  <si>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</si>
  <si>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</si>
  <si>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</si>
  <si>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</si>
  <si>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</si>
  <si>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</si>
  <si>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</si>
  <si>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</si>
  <si>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</si>
  <si>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</si>
  <si>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</si>
  <si>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Россииской Федерации</t>
  </si>
  <si>
    <t>000 2 02 00000 00 0000 000</t>
  </si>
  <si>
    <t>000 2 02 01000 00 0000 151</t>
  </si>
  <si>
    <t>000 2 02 01001 10 0000 151</t>
  </si>
  <si>
    <t>Субвенции  бюджетам на оплату жилищно-коммунальных услуг отдельным категориям граждам</t>
  </si>
  <si>
    <t>Субвенции  бюджетам поселений на оплату жилищно-коммунальных услуг отдельным категориям граждам</t>
  </si>
  <si>
    <t>000 2 02 01001 00 0000 151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</si>
  <si>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 в том числе казенных)</t>
  </si>
  <si>
    <t xml:space="preserve"> Доходы,получаемые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</si>
  <si>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 xml:space="preserve"> Доходы,получаемые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поселений,а также средства  от продажи права на заключение договоров аренды указанных земельных участков</t>
  </si>
  <si>
    <t>000 1 11 09000 00 0000 120</t>
  </si>
  <si>
    <t>000 2 02 03001 00 0000 151</t>
  </si>
  <si>
    <t>000 2 02 03001 10 0000 151</t>
  </si>
  <si>
    <t>000 2 02 03015 10 0000 151</t>
  </si>
  <si>
    <t>000 2 02 03015 00 0000 151</t>
  </si>
  <si>
    <t>к решению Совета депутатов</t>
  </si>
  <si>
    <t>муниципального образования</t>
  </si>
  <si>
    <t>т.руб</t>
  </si>
  <si>
    <t>000 1 08 00000 00 0000 000</t>
  </si>
  <si>
    <t>ГОСУДАРСТВЕННАЯ ПОШЛИНА</t>
  </si>
  <si>
    <t>000 1 08 04000 01 0000 110</t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</si>
  <si>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</si>
  <si>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</si>
  <si>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</si>
  <si>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</si>
  <si>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</si>
  <si>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</si>
  <si>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000 2 02 04012 00 0000151</t>
  </si>
  <si>
    <t>000 2 02 04000 00 0000151</t>
  </si>
  <si>
    <t>000 2 02 04012 10 0000151</t>
  </si>
  <si>
    <t>Иные  межбюджетные трансферты</t>
  </si>
  <si>
    <t>Межбюджетные трансферты,передаваемые бюджетам для компенсации дополнительных расходов, возникших в результате решений,принятых органами власти другого уровня</t>
  </si>
  <si>
    <t>НАЛОГИ НА СОВОКУПНЫЙ ДОХОД</t>
  </si>
  <si>
    <t>000 1 05 00000 00 0000 000</t>
  </si>
  <si>
    <t>НАЛОГОВЫЕ И НЕНАЛОГОВЫЕ ДОХОДЫ</t>
  </si>
  <si>
    <t>Дотации  на выравнивание  бюджетной обеспеченности</t>
  </si>
  <si>
    <t>Дотации бюджетам поселений на выравнивание  бюджетной обеспеченности</t>
  </si>
  <si>
    <t>Субвенции  бюджетам  на осуществление  первичного воинского учета на территориях,где отсутствуют военные комиссариаты</t>
  </si>
  <si>
    <t>Субвенции  бюджетам поселений на осуществление  первичного воинского учета на территориях,где отсутствуют военные комиссариаты</t>
  </si>
  <si>
    <t xml:space="preserve">Межбюджетные трансферты,передаваемые бюджетам поселений для компенсации дополнительных расходов, возникших в результате решений,принятых органами власти другого уровня 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</si>
  <si>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</si>
  <si>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Дотации  бюджетам субъектов Российской Федерациии и муниципальных образований</t>
  </si>
  <si>
    <t>Доходы от оказания услуг</t>
  </si>
  <si>
    <t>Доходы от оказания услуг,  учреждениями, находящимися в ведении органов местного самоуправления поселений</t>
  </si>
  <si>
    <r>
      <t xml:space="preserve">Приложение </t>
    </r>
    <r>
      <rPr>
        <u val="single"/>
        <sz val="10"/>
        <rFont val="Arial Cyr"/>
        <family val="0"/>
      </rPr>
      <t>3</t>
    </r>
  </si>
  <si>
    <t xml:space="preserve">000 1 13 00000 00 0000 000 </t>
  </si>
  <si>
    <t>ДОХОДЫ ОТ ОКАЗАНИЯ ПЛАТНЫХ УСЛУГ И КОМПЕНСАЦИИ ЗАТРАТ ГОСУДАРСТВА</t>
  </si>
  <si>
    <t xml:space="preserve">000 1 13 03000 00 0000 130 </t>
  </si>
  <si>
    <t xml:space="preserve">000 1 13 03050 10 0000 130 </t>
  </si>
  <si>
    <t>ПРОЧИЕ НЕНАЛОГОВЫЕ ДОХОДЫ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</si>
  <si>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</si>
  <si>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</si>
  <si>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</si>
  <si>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</si>
  <si>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</si>
  <si>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</si>
  <si>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000 2 02 03000 00 0000 151</t>
  </si>
  <si>
    <t>Субвенции  бюджетам субъектов Россииской Федерации и муниципальных образований</t>
  </si>
  <si>
    <t>000 2 02 04029 00 0000 151</t>
  </si>
  <si>
    <t>Межбюджетные трансферты местным бюджетам на реализацию дополнительных мероприятий,направленных на снижение напряженности на рынке труда</t>
  </si>
  <si>
    <t>ПРОЕКТ</t>
  </si>
  <si>
    <t>Селосонский сельсовет</t>
  </si>
  <si>
    <t>000 2 02 04999 10 0000 151</t>
  </si>
  <si>
    <r>
      <t>от 13</t>
    </r>
    <r>
      <rPr>
        <u val="single"/>
        <sz val="10"/>
        <rFont val="Arial Cyr"/>
        <family val="0"/>
      </rPr>
      <t>.11 .2010</t>
    </r>
    <r>
      <rPr>
        <sz val="10"/>
        <rFont val="Arial Cyr"/>
        <family val="0"/>
      </rPr>
      <t>г №8</t>
    </r>
  </si>
  <si>
    <t>000 2 02 04999 00 0000 151</t>
  </si>
  <si>
    <t>Прочие межбюджетные трансферты передаваемые бюджетам  поселений</t>
  </si>
  <si>
    <t xml:space="preserve">Прочие межбюджетные трансферты передаваемые бюджетам  </t>
  </si>
  <si>
    <t>000 1 14 06000 00 0000 430</t>
  </si>
  <si>
    <t>Доходы от продажи земельных участков,находящихся в государственной и муниципальной собственности ( за исключением земельных участков бюджетных и  автономных учреждений )</t>
  </si>
  <si>
    <t>2014г</t>
  </si>
  <si>
    <t>2015г</t>
  </si>
  <si>
    <t>000 1 11 05013 10 0000 120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</si>
  <si>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</si>
  <si>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</si>
  <si>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</si>
  <si>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платы,а также средства от продажи права на заключение договоров аренды за земли находящиеся в собственности поселений (за исключением земельных участков муниципальных бюджетных и автономных учреждений)</t>
  </si>
  <si>
    <t>000 1 14 02050 10 0000 410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</si>
  <si>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</si>
  <si>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</si>
  <si>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</si>
  <si>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</si>
  <si>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исключение и уплата налога осуществляются в соответствии со статьями 227, 227.1 и 228 Налогового кодекса Российской Федерации</t>
  </si>
  <si>
    <t>000 1 05 03010 01 0000 110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</si>
  <si>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</si>
  <si>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</si>
  <si>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</si>
  <si>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</si>
  <si>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000 0 00 00000 00 0000 000</t>
  </si>
  <si>
    <t>Ожидаемое</t>
  </si>
  <si>
    <t>Прогноз</t>
  </si>
  <si>
    <t xml:space="preserve"> 2013г</t>
  </si>
  <si>
    <t>2016г</t>
  </si>
  <si>
    <t>Администрации Целинного сельсовета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</si>
  <si>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</si>
  <si>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</si>
  <si>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</si>
  <si>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</si>
  <si>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социально - экономического развития</t>
  </si>
  <si>
    <t>администрации</t>
  </si>
  <si>
    <t xml:space="preserve">           приложение 4</t>
  </si>
  <si>
    <t xml:space="preserve">  к Программе</t>
  </si>
  <si>
    <t>ПРОГНОЗ</t>
  </si>
  <si>
    <t xml:space="preserve">                                                       ОЖИДАЕМЫХ ДОХОДОВ</t>
  </si>
  <si>
    <t xml:space="preserve">                        Целинного сельсовета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</si>
</sst>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u val="single"/>
      <sz val="10"/>
      <name val="Arial Cyr"/>
      <family val="0"/>
    </font>
    <font>
      <b/>
      <sz val="7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NumberFormat="1" applyFont="1" applyAlignment="1">
      <alignment horizontal="justify" vertical="top"/>
    </xf>
    <xf numFmtId="0" fontId="2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justify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justify" vertical="top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NumberFormat="1" applyFont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A17" sqref="A17:J17"/>
    </sheetView>
  </sheetViews>
  <sheetFormatPr defaultColWidth="9.00390625" defaultRowHeight="12.75"/>
  <cols>
    <col min="1" max="1" width="17.375" style="0" customWidth="1"/>
    <col min="2" max="2" width="36.00390625" style="0" customWidth="1"/>
    <col min="3" max="3" width="16.25390625" style="0" customWidth="1"/>
    <col min="4" max="5" width="16.75390625" style="0" customWidth="1"/>
    <col min="6" max="6" width="16.00390625" style="0" customWidth="1"/>
    <col min="7" max="10" width="9.125" style="0" hidden="1" customWidth="1"/>
  </cols>
  <sheetData>
    <row r="1" ht="12.75">
      <c r="F1" s="63" t="s">
        <v>144</v>
      </c>
    </row>
    <row r="2" ht="12.75">
      <c r="F2" s="62" t="s">
        <v>145</v>
      </c>
    </row>
    <row r="3" ht="12.75">
      <c r="E3" t="s">
        <v>142</v>
      </c>
    </row>
    <row r="4" ht="12.75">
      <c r="F4" s="62" t="s">
        <v>143</v>
      </c>
    </row>
    <row r="5" ht="12.75">
      <c r="E5" s="26" t="s">
        <v>148</v>
      </c>
    </row>
    <row r="6" ht="12.75" hidden="1"/>
    <row r="7" ht="12.75" hidden="1">
      <c r="F7" s="23" t="s">
        <v>105</v>
      </c>
    </row>
    <row r="8" ht="12.75" hidden="1">
      <c r="F8" t="s">
        <v>89</v>
      </c>
    </row>
    <row r="9" ht="12.75" hidden="1">
      <c r="F9" t="s">
        <v>60</v>
      </c>
    </row>
    <row r="10" ht="12.75" hidden="1">
      <c r="F10" t="s">
        <v>61</v>
      </c>
    </row>
    <row r="11" ht="12.75" hidden="1">
      <c r="F11" t="s">
        <v>106</v>
      </c>
    </row>
    <row r="12" ht="12.75" hidden="1">
      <c r="F12" t="s">
        <v>108</v>
      </c>
    </row>
    <row r="13" spans="3:4" ht="15.75">
      <c r="C13" s="64" t="s">
        <v>146</v>
      </c>
      <c r="D13" s="26"/>
    </row>
    <row r="14" spans="1:11" ht="15.75">
      <c r="A14" s="11"/>
      <c r="B14" s="52" t="s">
        <v>147</v>
      </c>
      <c r="C14" s="52"/>
      <c r="D14" s="52"/>
      <c r="E14" s="52"/>
      <c r="F14" s="53"/>
      <c r="G14" s="53"/>
      <c r="H14" s="53"/>
      <c r="I14" s="2"/>
      <c r="J14" s="2"/>
      <c r="K14" s="2"/>
    </row>
    <row r="15" spans="1:11" ht="15.75">
      <c r="A15" s="51" t="s">
        <v>137</v>
      </c>
      <c r="B15" s="51"/>
      <c r="C15" s="51"/>
      <c r="D15" s="51"/>
      <c r="E15" s="51"/>
      <c r="F15" s="51"/>
      <c r="G15" s="12"/>
      <c r="H15" s="12"/>
      <c r="I15" s="2"/>
      <c r="J15" s="2"/>
      <c r="K15" s="2"/>
    </row>
    <row r="16" spans="1:11" ht="15.75">
      <c r="A16" s="3"/>
      <c r="B16" s="25"/>
      <c r="C16" s="25"/>
      <c r="D16" s="25"/>
      <c r="E16" s="25"/>
      <c r="F16" s="24"/>
      <c r="G16" s="2"/>
      <c r="I16" s="2"/>
      <c r="J16" s="2"/>
      <c r="K16" s="2"/>
    </row>
    <row r="17" spans="1:11" ht="15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26"/>
    </row>
    <row r="18" spans="1:11" ht="13.5" thickBot="1">
      <c r="A18" s="3"/>
      <c r="B18" s="4"/>
      <c r="C18" s="4"/>
      <c r="D18" s="4"/>
      <c r="E18" s="4"/>
      <c r="F18" s="1" t="s">
        <v>62</v>
      </c>
      <c r="G18" s="1"/>
      <c r="H18" s="1"/>
      <c r="I18" s="1"/>
      <c r="J18" s="1"/>
      <c r="K18" s="1"/>
    </row>
    <row r="19" spans="1:11" ht="13.5" thickBot="1">
      <c r="A19" s="56" t="s">
        <v>31</v>
      </c>
      <c r="B19" s="58" t="s">
        <v>26</v>
      </c>
      <c r="C19" s="49" t="s">
        <v>133</v>
      </c>
      <c r="D19" s="49" t="s">
        <v>134</v>
      </c>
      <c r="E19" s="49" t="s">
        <v>134</v>
      </c>
      <c r="F19" s="60" t="s">
        <v>134</v>
      </c>
      <c r="G19" s="61"/>
      <c r="H19" s="61"/>
      <c r="I19" s="61"/>
      <c r="J19" s="61"/>
      <c r="K19" s="35"/>
    </row>
    <row r="20" spans="1:11" ht="13.5" thickBot="1">
      <c r="A20" s="57"/>
      <c r="B20" s="59"/>
      <c r="C20" s="17" t="s">
        <v>135</v>
      </c>
      <c r="D20" s="37" t="s">
        <v>114</v>
      </c>
      <c r="E20" s="32" t="s">
        <v>115</v>
      </c>
      <c r="F20" s="17" t="s">
        <v>136</v>
      </c>
      <c r="G20" s="18" t="s">
        <v>27</v>
      </c>
      <c r="H20" s="18" t="s">
        <v>28</v>
      </c>
      <c r="I20" s="18" t="s">
        <v>29</v>
      </c>
      <c r="J20" s="19" t="s">
        <v>30</v>
      </c>
      <c r="K20" s="36"/>
    </row>
    <row r="21" spans="1:11" ht="12.75">
      <c r="A21" s="14" t="s">
        <v>132</v>
      </c>
      <c r="B21" s="15" t="s">
        <v>32</v>
      </c>
      <c r="C21" s="16">
        <v>2108</v>
      </c>
      <c r="D21" s="44">
        <v>1500</v>
      </c>
      <c r="E21" s="16">
        <v>1564</v>
      </c>
      <c r="F21" s="16">
        <v>1628</v>
      </c>
      <c r="G21" s="16" t="e">
        <f>G22+G67+G85</f>
        <v>#REF!</v>
      </c>
      <c r="H21" s="16" t="e">
        <f>H22+H67+H85</f>
        <v>#REF!</v>
      </c>
      <c r="I21" s="16" t="e">
        <f>I22+I67+I85</f>
        <v>#REF!</v>
      </c>
      <c r="J21" s="16" t="e">
        <f>J22+J67+J85</f>
        <v>#REF!</v>
      </c>
      <c r="K21" s="27"/>
    </row>
    <row r="22" spans="1:11" ht="12.75">
      <c r="A22" s="6" t="s">
        <v>2</v>
      </c>
      <c r="B22" s="5" t="s">
        <v>79</v>
      </c>
      <c r="C22" s="9">
        <v>2108</v>
      </c>
      <c r="D22" s="45">
        <v>1500</v>
      </c>
      <c r="E22" s="9">
        <v>1564</v>
      </c>
      <c r="F22" s="9">
        <v>1628</v>
      </c>
      <c r="G22" s="9" t="e">
        <f>G23+G30+G41+G58+G28+G38+G48+G51</f>
        <v>#REF!</v>
      </c>
      <c r="H22" s="9" t="e">
        <f>H23+H30+H41+H58+H28+H38+H48</f>
        <v>#REF!</v>
      </c>
      <c r="I22" s="9" t="e">
        <f>I23+I30+I41+I58+I28+I38+I48</f>
        <v>#REF!</v>
      </c>
      <c r="J22" s="9" t="e">
        <f>J23+J30+J41+J58+J28+J38+J48</f>
        <v>#REF!</v>
      </c>
      <c r="K22" s="27"/>
    </row>
    <row r="23" spans="1:11" ht="12.75">
      <c r="A23" s="6" t="s">
        <v>3</v>
      </c>
      <c r="B23" s="5" t="s">
        <v>33</v>
      </c>
      <c r="C23" s="7">
        <v>1065</v>
      </c>
      <c r="D23" s="40">
        <v>705</v>
      </c>
      <c r="E23" s="7">
        <v>750</v>
      </c>
      <c r="F23" s="7">
        <v>800</v>
      </c>
      <c r="G23" s="7" t="e">
        <f aca="true" t="shared" si="0" ref="G23:J24">G24</f>
        <v>#REF!</v>
      </c>
      <c r="H23" s="7" t="e">
        <f t="shared" si="0"/>
        <v>#REF!</v>
      </c>
      <c r="I23" s="7" t="e">
        <f t="shared" si="0"/>
        <v>#REF!</v>
      </c>
      <c r="J23" s="7" t="e">
        <f t="shared" si="0"/>
        <v>#REF!</v>
      </c>
      <c r="K23" s="28"/>
    </row>
    <row r="24" spans="1:11" ht="12.75">
      <c r="A24" s="6" t="s">
        <v>4</v>
      </c>
      <c r="B24" s="5" t="s">
        <v>34</v>
      </c>
      <c r="C24" s="7">
        <v>1065</v>
      </c>
      <c r="D24" s="40">
        <v>705</v>
      </c>
      <c r="E24" s="7">
        <v>750</v>
      </c>
      <c r="F24" s="7">
        <v>800</v>
      </c>
      <c r="G24" s="7" t="e">
        <f t="shared" si="0"/>
        <v>#REF!</v>
      </c>
      <c r="H24" s="7" t="e">
        <f t="shared" si="0"/>
        <v>#REF!</v>
      </c>
      <c r="I24" s="7" t="e">
        <f t="shared" si="0"/>
        <v>#REF!</v>
      </c>
      <c r="J24" s="7" t="e">
        <f t="shared" si="0"/>
        <v>#REF!</v>
      </c>
      <c r="K24" s="28"/>
    </row>
    <row r="25" spans="1:11" ht="58.5">
      <c r="A25" s="6" t="s">
        <v>125</v>
      </c>
      <c r="B25" s="5" t="s">
        <v>126</v>
      </c>
      <c r="C25" s="7">
        <v>1065</v>
      </c>
      <c r="D25" s="40">
        <v>705</v>
      </c>
      <c r="E25" s="7">
        <v>750</v>
      </c>
      <c r="F25" s="7">
        <v>800</v>
      </c>
      <c r="G25" s="7" t="e">
        <f>#REF!+G26</f>
        <v>#REF!</v>
      </c>
      <c r="H25" s="7" t="e">
        <f>#REF!+H26</f>
        <v>#REF!</v>
      </c>
      <c r="I25" s="7" t="e">
        <f>#REF!+I26</f>
        <v>#REF!</v>
      </c>
      <c r="J25" s="7" t="e">
        <f>#REF!+J26</f>
        <v>#REF!</v>
      </c>
      <c r="K25" s="28"/>
    </row>
    <row r="26" spans="1:11" ht="68.25" hidden="1">
      <c r="A26" s="6" t="s">
        <v>5</v>
      </c>
      <c r="B26" s="5" t="s">
        <v>35</v>
      </c>
      <c r="C26" s="7"/>
      <c r="D26" s="40"/>
      <c r="E26" s="7"/>
      <c r="F26" s="7"/>
      <c r="G26" s="7"/>
      <c r="H26" s="7">
        <v>0</v>
      </c>
      <c r="I26" s="7"/>
      <c r="J26" s="8"/>
      <c r="K26" s="29"/>
    </row>
    <row r="27" spans="1:11" s="23" customFormat="1" ht="12.75">
      <c r="A27" s="21" t="s">
        <v>78</v>
      </c>
      <c r="B27" s="22" t="s">
        <v>77</v>
      </c>
      <c r="C27" s="9">
        <v>25</v>
      </c>
      <c r="D27" s="41">
        <v>25</v>
      </c>
      <c r="E27" s="9">
        <v>25</v>
      </c>
      <c r="F27" s="9">
        <v>25</v>
      </c>
      <c r="G27" s="9">
        <f>G28</f>
        <v>15</v>
      </c>
      <c r="H27" s="9">
        <f>H28</f>
        <v>0</v>
      </c>
      <c r="I27" s="9">
        <f>I28</f>
        <v>0</v>
      </c>
      <c r="J27" s="9">
        <f>J28</f>
        <v>0</v>
      </c>
      <c r="K27" s="27"/>
    </row>
    <row r="28" spans="1:11" ht="12.75">
      <c r="A28" s="6" t="s">
        <v>6</v>
      </c>
      <c r="B28" s="5" t="s">
        <v>36</v>
      </c>
      <c r="C28" s="7">
        <v>25</v>
      </c>
      <c r="D28" s="40">
        <v>25</v>
      </c>
      <c r="E28" s="7">
        <v>25</v>
      </c>
      <c r="F28" s="7">
        <v>25</v>
      </c>
      <c r="G28" s="8">
        <v>15</v>
      </c>
      <c r="H28" s="8"/>
      <c r="I28" s="8"/>
      <c r="J28" s="8"/>
      <c r="K28" s="29"/>
    </row>
    <row r="29" spans="1:11" ht="12.75">
      <c r="A29" s="6" t="s">
        <v>127</v>
      </c>
      <c r="B29" s="5" t="s">
        <v>36</v>
      </c>
      <c r="C29" s="7">
        <v>25</v>
      </c>
      <c r="D29" s="40">
        <v>25</v>
      </c>
      <c r="E29" s="7">
        <v>25</v>
      </c>
      <c r="F29" s="7">
        <v>25</v>
      </c>
      <c r="G29" s="8"/>
      <c r="H29" s="8"/>
      <c r="I29" s="8"/>
      <c r="J29" s="8"/>
      <c r="K29" s="29"/>
    </row>
    <row r="30" spans="1:11" s="23" customFormat="1" ht="12.75">
      <c r="A30" s="21" t="s">
        <v>7</v>
      </c>
      <c r="B30" s="22" t="s">
        <v>37</v>
      </c>
      <c r="C30" s="10">
        <v>208</v>
      </c>
      <c r="D30" s="41">
        <v>215</v>
      </c>
      <c r="E30" s="10">
        <v>219</v>
      </c>
      <c r="F30" s="10">
        <v>223</v>
      </c>
      <c r="G30" s="10">
        <f>G31+G33</f>
        <v>955</v>
      </c>
      <c r="H30" s="10">
        <f>H31+H33</f>
        <v>0</v>
      </c>
      <c r="I30" s="10">
        <f>I31+I33</f>
        <v>0</v>
      </c>
      <c r="J30" s="10">
        <f>J31+J33</f>
        <v>0</v>
      </c>
      <c r="K30" s="30"/>
    </row>
    <row r="31" spans="1:11" ht="12.75">
      <c r="A31" s="6" t="s">
        <v>8</v>
      </c>
      <c r="B31" s="5" t="s">
        <v>38</v>
      </c>
      <c r="C31" s="8">
        <v>35</v>
      </c>
      <c r="D31" s="40">
        <v>25</v>
      </c>
      <c r="E31" s="8">
        <v>26</v>
      </c>
      <c r="F31" s="8">
        <v>28</v>
      </c>
      <c r="G31" s="8">
        <f>G32</f>
        <v>20</v>
      </c>
      <c r="H31" s="8">
        <f>H32</f>
        <v>0</v>
      </c>
      <c r="I31" s="8">
        <f>I32</f>
        <v>0</v>
      </c>
      <c r="J31" s="8">
        <f>J32</f>
        <v>0</v>
      </c>
      <c r="K31" s="29"/>
    </row>
    <row r="32" spans="1:11" ht="29.25">
      <c r="A32" s="6" t="s">
        <v>9</v>
      </c>
      <c r="B32" s="5" t="s">
        <v>39</v>
      </c>
      <c r="C32" s="8">
        <v>35</v>
      </c>
      <c r="D32" s="42">
        <v>25</v>
      </c>
      <c r="E32" s="8">
        <v>26</v>
      </c>
      <c r="F32" s="8">
        <v>28</v>
      </c>
      <c r="G32" s="8">
        <v>20</v>
      </c>
      <c r="H32" s="8"/>
      <c r="I32" s="8"/>
      <c r="J32" s="8"/>
      <c r="K32" s="29"/>
    </row>
    <row r="33" spans="1:11" ht="12.75">
      <c r="A33" s="6" t="s">
        <v>10</v>
      </c>
      <c r="B33" s="5" t="s">
        <v>40</v>
      </c>
      <c r="C33" s="8">
        <v>173</v>
      </c>
      <c r="D33" s="40">
        <v>190</v>
      </c>
      <c r="E33" s="8">
        <v>193</v>
      </c>
      <c r="F33" s="8">
        <v>195</v>
      </c>
      <c r="G33" s="8">
        <f>G34+G36</f>
        <v>935</v>
      </c>
      <c r="H33" s="8">
        <f>H34+H36</f>
        <v>0</v>
      </c>
      <c r="I33" s="8">
        <f>I34+I36</f>
        <v>0</v>
      </c>
      <c r="J33" s="8">
        <f>J34+J36</f>
        <v>0</v>
      </c>
      <c r="K33" s="29"/>
    </row>
    <row r="34" spans="1:11" ht="39">
      <c r="A34" s="6" t="s">
        <v>11</v>
      </c>
      <c r="B34" s="5" t="s">
        <v>128</v>
      </c>
      <c r="C34" s="8">
        <v>158</v>
      </c>
      <c r="D34" s="42">
        <v>175</v>
      </c>
      <c r="E34" s="8">
        <v>178</v>
      </c>
      <c r="F34" s="8">
        <v>180</v>
      </c>
      <c r="G34" s="8">
        <f>G35</f>
        <v>830</v>
      </c>
      <c r="H34" s="8">
        <f>H35</f>
        <v>0</v>
      </c>
      <c r="I34" s="8">
        <f>I35</f>
        <v>0</v>
      </c>
      <c r="J34" s="8">
        <f>J35</f>
        <v>0</v>
      </c>
      <c r="K34" s="29"/>
    </row>
    <row r="35" spans="1:11" ht="58.5">
      <c r="A35" s="6" t="s">
        <v>12</v>
      </c>
      <c r="B35" s="5" t="s">
        <v>129</v>
      </c>
      <c r="C35" s="8">
        <v>158</v>
      </c>
      <c r="D35" s="42">
        <v>175</v>
      </c>
      <c r="E35" s="8">
        <v>178</v>
      </c>
      <c r="F35" s="8">
        <v>180</v>
      </c>
      <c r="G35" s="8">
        <v>830</v>
      </c>
      <c r="H35" s="8">
        <v>0</v>
      </c>
      <c r="I35" s="8">
        <v>0</v>
      </c>
      <c r="J35" s="8">
        <v>0</v>
      </c>
      <c r="K35" s="29"/>
    </row>
    <row r="36" spans="1:11" ht="39">
      <c r="A36" s="6" t="s">
        <v>13</v>
      </c>
      <c r="B36" s="5" t="s">
        <v>130</v>
      </c>
      <c r="C36" s="8">
        <v>15</v>
      </c>
      <c r="D36" s="42">
        <v>15</v>
      </c>
      <c r="E36" s="8">
        <v>15</v>
      </c>
      <c r="F36" s="8">
        <v>15</v>
      </c>
      <c r="G36" s="8">
        <f>G37</f>
        <v>105</v>
      </c>
      <c r="H36" s="8">
        <f>H37</f>
        <v>0</v>
      </c>
      <c r="I36" s="8">
        <f>I37</f>
        <v>0</v>
      </c>
      <c r="J36" s="8">
        <f>J37</f>
        <v>0</v>
      </c>
      <c r="K36" s="29"/>
    </row>
    <row r="37" spans="1:11" ht="58.5">
      <c r="A37" s="6" t="s">
        <v>14</v>
      </c>
      <c r="B37" s="5" t="s">
        <v>131</v>
      </c>
      <c r="C37" s="8">
        <v>15</v>
      </c>
      <c r="D37" s="42">
        <v>15</v>
      </c>
      <c r="E37" s="8">
        <v>15</v>
      </c>
      <c r="F37" s="8">
        <v>15</v>
      </c>
      <c r="G37" s="8">
        <v>105</v>
      </c>
      <c r="H37" s="8"/>
      <c r="I37" s="8"/>
      <c r="J37" s="8"/>
      <c r="K37" s="29"/>
    </row>
    <row r="38" spans="1:11" s="23" customFormat="1" ht="12.75">
      <c r="A38" s="38" t="s">
        <v>63</v>
      </c>
      <c r="B38" s="39" t="s">
        <v>64</v>
      </c>
      <c r="C38" s="10"/>
      <c r="D38" s="43"/>
      <c r="E38" s="10"/>
      <c r="F38" s="10"/>
      <c r="G38" s="10">
        <f aca="true" t="shared" si="1" ref="G38:J39">G39</f>
        <v>15</v>
      </c>
      <c r="H38" s="10">
        <f t="shared" si="1"/>
        <v>0</v>
      </c>
      <c r="I38" s="10">
        <f t="shared" si="1"/>
        <v>0</v>
      </c>
      <c r="J38" s="10">
        <f t="shared" si="1"/>
        <v>0</v>
      </c>
      <c r="K38" s="30"/>
    </row>
    <row r="39" spans="1:11" ht="39">
      <c r="A39" s="6" t="s">
        <v>65</v>
      </c>
      <c r="B39" s="5" t="s">
        <v>85</v>
      </c>
      <c r="C39" s="8"/>
      <c r="D39" s="42"/>
      <c r="E39" s="8"/>
      <c r="F39" s="8"/>
      <c r="G39" s="8">
        <f t="shared" si="1"/>
        <v>15</v>
      </c>
      <c r="H39" s="8">
        <f t="shared" si="1"/>
        <v>0</v>
      </c>
      <c r="I39" s="8">
        <f t="shared" si="1"/>
        <v>0</v>
      </c>
      <c r="J39" s="8">
        <f t="shared" si="1"/>
        <v>0</v>
      </c>
      <c r="K39" s="29"/>
    </row>
    <row r="40" spans="1:11" ht="48.75">
      <c r="A40" s="6" t="s">
        <v>66</v>
      </c>
      <c r="B40" s="5" t="s">
        <v>67</v>
      </c>
      <c r="C40" s="8"/>
      <c r="D40" s="42"/>
      <c r="E40" s="8"/>
      <c r="F40" s="8"/>
      <c r="G40" s="8">
        <v>15</v>
      </c>
      <c r="H40" s="8"/>
      <c r="I40" s="8"/>
      <c r="J40" s="8"/>
      <c r="K40" s="29"/>
    </row>
    <row r="41" spans="1:11" s="23" customFormat="1" ht="27">
      <c r="A41" s="21" t="s">
        <v>15</v>
      </c>
      <c r="B41" s="22" t="s">
        <v>41</v>
      </c>
      <c r="C41" s="10">
        <v>510</v>
      </c>
      <c r="D41" s="43">
        <v>520</v>
      </c>
      <c r="E41" s="10">
        <v>530</v>
      </c>
      <c r="F41" s="10">
        <v>530</v>
      </c>
      <c r="G41" s="10">
        <f>G42+G45</f>
        <v>300</v>
      </c>
      <c r="H41" s="10">
        <f>H42+H45</f>
        <v>0</v>
      </c>
      <c r="I41" s="10">
        <f>I42+I45</f>
        <v>0</v>
      </c>
      <c r="J41" s="10">
        <f>J42+J45</f>
        <v>0</v>
      </c>
      <c r="K41" s="30"/>
    </row>
    <row r="42" spans="1:11" ht="58.5">
      <c r="A42" s="6" t="s">
        <v>16</v>
      </c>
      <c r="B42" s="5" t="s">
        <v>52</v>
      </c>
      <c r="C42" s="8">
        <v>510</v>
      </c>
      <c r="D42" s="42">
        <v>520</v>
      </c>
      <c r="E42" s="8">
        <v>530</v>
      </c>
      <c r="F42" s="8">
        <v>540</v>
      </c>
      <c r="G42" s="8">
        <f>G44</f>
        <v>20</v>
      </c>
      <c r="H42" s="8">
        <f>H44</f>
        <v>0</v>
      </c>
      <c r="I42" s="8">
        <f>I43</f>
        <v>0</v>
      </c>
      <c r="J42" s="8">
        <f>J44</f>
        <v>0</v>
      </c>
      <c r="K42" s="29"/>
    </row>
    <row r="43" spans="1:11" ht="48.75">
      <c r="A43" s="6" t="s">
        <v>17</v>
      </c>
      <c r="B43" s="5" t="s">
        <v>53</v>
      </c>
      <c r="C43" s="8">
        <v>500</v>
      </c>
      <c r="D43" s="42">
        <v>508</v>
      </c>
      <c r="E43" s="8">
        <v>515</v>
      </c>
      <c r="F43" s="8">
        <v>520</v>
      </c>
      <c r="G43" s="8">
        <f>G44</f>
        <v>20</v>
      </c>
      <c r="H43" s="8">
        <f>H44</f>
        <v>0</v>
      </c>
      <c r="I43" s="8">
        <f>I44</f>
        <v>0</v>
      </c>
      <c r="J43" s="8">
        <f>J44</f>
        <v>0</v>
      </c>
      <c r="K43" s="29"/>
    </row>
    <row r="44" spans="1:11" ht="58.5">
      <c r="A44" s="6" t="s">
        <v>116</v>
      </c>
      <c r="B44" s="5" t="s">
        <v>54</v>
      </c>
      <c r="C44" s="8">
        <v>500</v>
      </c>
      <c r="D44" s="42">
        <v>508</v>
      </c>
      <c r="E44" s="8">
        <v>515</v>
      </c>
      <c r="F44" s="8">
        <v>520</v>
      </c>
      <c r="G44" s="8">
        <v>20</v>
      </c>
      <c r="H44" s="8"/>
      <c r="I44" s="8"/>
      <c r="J44" s="8"/>
      <c r="K44" s="29"/>
    </row>
    <row r="45" spans="1:11" ht="62.25" customHeight="1" hidden="1">
      <c r="A45" s="6" t="s">
        <v>55</v>
      </c>
      <c r="B45" s="5"/>
      <c r="C45" s="8"/>
      <c r="D45" s="42"/>
      <c r="E45" s="8"/>
      <c r="F45" s="8"/>
      <c r="G45" s="8">
        <f aca="true" t="shared" si="2" ref="G45:J46">G46</f>
        <v>280</v>
      </c>
      <c r="H45" s="8">
        <f t="shared" si="2"/>
        <v>0</v>
      </c>
      <c r="I45" s="8">
        <f t="shared" si="2"/>
        <v>0</v>
      </c>
      <c r="J45" s="8">
        <f t="shared" si="2"/>
        <v>0</v>
      </c>
      <c r="K45" s="29"/>
    </row>
    <row r="46" spans="1:11" ht="63.75" customHeight="1">
      <c r="A46" s="6" t="s">
        <v>117</v>
      </c>
      <c r="B46" s="5" t="s">
        <v>119</v>
      </c>
      <c r="C46" s="8">
        <v>10</v>
      </c>
      <c r="D46" s="42">
        <v>12</v>
      </c>
      <c r="E46" s="8">
        <v>15</v>
      </c>
      <c r="F46" s="8">
        <v>20</v>
      </c>
      <c r="G46" s="8">
        <f t="shared" si="2"/>
        <v>280</v>
      </c>
      <c r="H46" s="8">
        <f t="shared" si="2"/>
        <v>0</v>
      </c>
      <c r="I46" s="8">
        <f t="shared" si="2"/>
        <v>0</v>
      </c>
      <c r="J46" s="8">
        <f t="shared" si="2"/>
        <v>0</v>
      </c>
      <c r="K46" s="29"/>
    </row>
    <row r="47" spans="1:11" ht="53.25" customHeight="1">
      <c r="A47" s="6" t="s">
        <v>118</v>
      </c>
      <c r="B47" s="5" t="s">
        <v>120</v>
      </c>
      <c r="C47" s="8">
        <v>10</v>
      </c>
      <c r="D47" s="42">
        <v>12</v>
      </c>
      <c r="E47" s="8">
        <v>15</v>
      </c>
      <c r="F47" s="8">
        <v>20</v>
      </c>
      <c r="G47" s="8">
        <v>280</v>
      </c>
      <c r="H47" s="8"/>
      <c r="I47" s="8"/>
      <c r="J47" s="8"/>
      <c r="K47" s="29"/>
    </row>
    <row r="48" spans="1:11" ht="24" customHeight="1" hidden="1">
      <c r="A48" s="6" t="s">
        <v>90</v>
      </c>
      <c r="B48" s="5" t="s">
        <v>91</v>
      </c>
      <c r="C48" s="8"/>
      <c r="D48" s="8"/>
      <c r="E48" s="42"/>
      <c r="F48" s="8"/>
      <c r="G48" s="8">
        <f aca="true" t="shared" si="3" ref="G48:J49">G49</f>
        <v>15</v>
      </c>
      <c r="H48" s="8">
        <f t="shared" si="3"/>
        <v>0</v>
      </c>
      <c r="I48" s="8">
        <f t="shared" si="3"/>
        <v>0</v>
      </c>
      <c r="J48" s="8">
        <f t="shared" si="3"/>
        <v>0</v>
      </c>
      <c r="K48" s="29"/>
    </row>
    <row r="49" spans="1:11" ht="26.25" customHeight="1" hidden="1">
      <c r="A49" s="6" t="s">
        <v>92</v>
      </c>
      <c r="B49" s="5" t="s">
        <v>95</v>
      </c>
      <c r="C49" s="8"/>
      <c r="D49" s="8"/>
      <c r="E49" s="42"/>
      <c r="F49" s="8"/>
      <c r="G49" s="8">
        <f t="shared" si="3"/>
        <v>15</v>
      </c>
      <c r="H49" s="8">
        <f t="shared" si="3"/>
        <v>0</v>
      </c>
      <c r="I49" s="8">
        <f t="shared" si="3"/>
        <v>0</v>
      </c>
      <c r="J49" s="8">
        <f t="shared" si="3"/>
        <v>0</v>
      </c>
      <c r="K49" s="29"/>
    </row>
    <row r="50" spans="1:11" ht="29.25" hidden="1">
      <c r="A50" s="6" t="s">
        <v>93</v>
      </c>
      <c r="B50" s="5" t="s">
        <v>96</v>
      </c>
      <c r="C50" s="8"/>
      <c r="D50" s="8"/>
      <c r="E50" s="42"/>
      <c r="F50" s="8"/>
      <c r="G50" s="8">
        <v>15</v>
      </c>
      <c r="H50" s="8"/>
      <c r="I50" s="8"/>
      <c r="J50" s="8"/>
      <c r="K50" s="29"/>
    </row>
    <row r="51" spans="1:11" s="23" customFormat="1" ht="18">
      <c r="A51" s="21" t="s">
        <v>97</v>
      </c>
      <c r="B51" s="22" t="s">
        <v>98</v>
      </c>
      <c r="C51" s="10">
        <v>300</v>
      </c>
      <c r="D51" s="10">
        <v>35</v>
      </c>
      <c r="E51" s="43">
        <v>40</v>
      </c>
      <c r="F51" s="10">
        <v>50</v>
      </c>
      <c r="G51" s="10">
        <f>G52</f>
        <v>200</v>
      </c>
      <c r="H51" s="10"/>
      <c r="I51" s="10"/>
      <c r="J51" s="10"/>
      <c r="K51" s="30"/>
    </row>
    <row r="52" spans="1:11" ht="48.75">
      <c r="A52" s="6" t="s">
        <v>99</v>
      </c>
      <c r="B52" s="5" t="s">
        <v>100</v>
      </c>
      <c r="C52" s="8">
        <v>295</v>
      </c>
      <c r="D52" s="8">
        <v>30</v>
      </c>
      <c r="E52" s="42">
        <v>35</v>
      </c>
      <c r="F52" s="8">
        <v>37</v>
      </c>
      <c r="G52" s="8">
        <f>G53</f>
        <v>200</v>
      </c>
      <c r="H52" s="8"/>
      <c r="I52" s="8"/>
      <c r="J52" s="8"/>
      <c r="K52" s="29"/>
    </row>
    <row r="53" spans="1:11" ht="68.25">
      <c r="A53" s="6" t="s">
        <v>121</v>
      </c>
      <c r="B53" s="5" t="s">
        <v>123</v>
      </c>
      <c r="C53" s="8">
        <v>295</v>
      </c>
      <c r="D53" s="8">
        <v>30</v>
      </c>
      <c r="E53" s="42">
        <v>35</v>
      </c>
      <c r="F53" s="8">
        <v>37</v>
      </c>
      <c r="G53" s="8">
        <f>G54</f>
        <v>200</v>
      </c>
      <c r="H53" s="8"/>
      <c r="I53" s="8"/>
      <c r="J53" s="8"/>
      <c r="K53" s="29"/>
    </row>
    <row r="54" spans="1:11" ht="68.25">
      <c r="A54" s="6" t="s">
        <v>122</v>
      </c>
      <c r="B54" s="5" t="s">
        <v>124</v>
      </c>
      <c r="C54" s="8">
        <v>295</v>
      </c>
      <c r="D54" s="8">
        <v>30</v>
      </c>
      <c r="E54" s="42">
        <v>35</v>
      </c>
      <c r="F54" s="8">
        <v>37</v>
      </c>
      <c r="G54" s="8">
        <v>200</v>
      </c>
      <c r="H54" s="8"/>
      <c r="I54" s="8"/>
      <c r="J54" s="8"/>
      <c r="K54" s="29"/>
    </row>
    <row r="55" spans="1:11" ht="12.75" hidden="1">
      <c r="A55" s="6"/>
      <c r="B55" s="5"/>
      <c r="C55" s="8"/>
      <c r="D55" s="8"/>
      <c r="E55" s="42"/>
      <c r="F55" s="8"/>
      <c r="G55" s="8"/>
      <c r="H55" s="8"/>
      <c r="I55" s="8"/>
      <c r="J55" s="8"/>
      <c r="K55" s="29"/>
    </row>
    <row r="56" spans="1:11" ht="12.75" hidden="1">
      <c r="A56" s="6"/>
      <c r="B56" s="5"/>
      <c r="C56" s="8"/>
      <c r="D56" s="8"/>
      <c r="E56" s="42"/>
      <c r="F56" s="8"/>
      <c r="G56" s="8"/>
      <c r="H56" s="8"/>
      <c r="I56" s="8"/>
      <c r="J56" s="8"/>
      <c r="K56" s="29"/>
    </row>
    <row r="57" spans="1:11" ht="12.75" hidden="1">
      <c r="A57" s="6"/>
      <c r="B57" s="5"/>
      <c r="C57" s="8"/>
      <c r="D57" s="8"/>
      <c r="E57" s="42"/>
      <c r="F57" s="8"/>
      <c r="G57" s="8"/>
      <c r="H57" s="8"/>
      <c r="I57" s="8"/>
      <c r="J57" s="8"/>
      <c r="K57" s="29"/>
    </row>
    <row r="58" spans="1:11" ht="12.75" hidden="1">
      <c r="A58" s="6" t="s">
        <v>18</v>
      </c>
      <c r="B58" s="5" t="s">
        <v>94</v>
      </c>
      <c r="C58" s="13">
        <v>0</v>
      </c>
      <c r="D58" s="13"/>
      <c r="E58" s="33"/>
      <c r="F58" s="13"/>
      <c r="G58" s="13">
        <f aca="true" t="shared" si="4" ref="G58:J59">G59</f>
        <v>1</v>
      </c>
      <c r="H58" s="13">
        <f t="shared" si="4"/>
        <v>0</v>
      </c>
      <c r="I58" s="13">
        <f t="shared" si="4"/>
        <v>0</v>
      </c>
      <c r="J58" s="13">
        <f t="shared" si="4"/>
        <v>0</v>
      </c>
      <c r="K58" s="31"/>
    </row>
    <row r="59" spans="1:11" ht="12.75" hidden="1">
      <c r="A59" s="6" t="s">
        <v>19</v>
      </c>
      <c r="B59" s="5" t="s">
        <v>42</v>
      </c>
      <c r="C59" s="13">
        <v>0</v>
      </c>
      <c r="D59" s="13"/>
      <c r="E59" s="33"/>
      <c r="F59" s="13"/>
      <c r="G59" s="13">
        <f t="shared" si="4"/>
        <v>1</v>
      </c>
      <c r="H59" s="13">
        <f t="shared" si="4"/>
        <v>0</v>
      </c>
      <c r="I59" s="13">
        <f t="shared" si="4"/>
        <v>0</v>
      </c>
      <c r="J59" s="13">
        <f t="shared" si="4"/>
        <v>0</v>
      </c>
      <c r="K59" s="31"/>
    </row>
    <row r="60" spans="1:11" ht="12.75" hidden="1">
      <c r="A60" s="6" t="s">
        <v>20</v>
      </c>
      <c r="B60" s="5" t="s">
        <v>43</v>
      </c>
      <c r="C60" s="13">
        <v>0</v>
      </c>
      <c r="D60" s="13"/>
      <c r="E60" s="33"/>
      <c r="F60" s="13"/>
      <c r="G60" s="13">
        <v>1</v>
      </c>
      <c r="H60" s="13">
        <v>0</v>
      </c>
      <c r="I60" s="13">
        <v>0</v>
      </c>
      <c r="J60" s="13">
        <v>0</v>
      </c>
      <c r="K60" s="31"/>
    </row>
    <row r="61" spans="1:11" ht="39">
      <c r="A61" s="47" t="s">
        <v>112</v>
      </c>
      <c r="B61" s="5" t="s">
        <v>113</v>
      </c>
      <c r="C61" s="13">
        <v>5</v>
      </c>
      <c r="D61" s="13">
        <v>5</v>
      </c>
      <c r="E61" s="42">
        <v>5</v>
      </c>
      <c r="F61" s="13">
        <v>13</v>
      </c>
      <c r="G61" s="13"/>
      <c r="H61" s="13"/>
      <c r="I61" s="13"/>
      <c r="J61" s="13"/>
      <c r="K61" s="31"/>
    </row>
    <row r="62" spans="1:11" ht="29.25">
      <c r="A62" s="47" t="s">
        <v>138</v>
      </c>
      <c r="B62" s="5" t="s">
        <v>140</v>
      </c>
      <c r="C62" s="13">
        <v>5</v>
      </c>
      <c r="D62" s="13">
        <v>5</v>
      </c>
      <c r="E62" s="42">
        <v>5</v>
      </c>
      <c r="F62" s="13">
        <v>13</v>
      </c>
      <c r="G62" s="13"/>
      <c r="H62" s="13"/>
      <c r="I62" s="13"/>
      <c r="J62" s="13"/>
      <c r="K62" s="31"/>
    </row>
    <row r="63" spans="1:11" ht="39">
      <c r="A63" s="46" t="s">
        <v>139</v>
      </c>
      <c r="B63" s="5" t="s">
        <v>141</v>
      </c>
      <c r="C63" s="13">
        <v>5</v>
      </c>
      <c r="D63" s="13">
        <v>5</v>
      </c>
      <c r="E63" s="42">
        <v>5</v>
      </c>
      <c r="F63" s="13">
        <v>13</v>
      </c>
      <c r="G63" s="13"/>
      <c r="H63" s="13"/>
      <c r="I63" s="13"/>
      <c r="J63" s="13"/>
      <c r="K63" s="31"/>
    </row>
    <row r="64" spans="1:11" ht="12.75" hidden="1">
      <c r="A64" s="6" t="s">
        <v>18</v>
      </c>
      <c r="B64" s="5" t="s">
        <v>94</v>
      </c>
      <c r="C64" s="13">
        <v>0</v>
      </c>
      <c r="D64" s="13"/>
      <c r="E64" s="33"/>
      <c r="F64" s="13"/>
      <c r="G64" s="13">
        <f aca="true" t="shared" si="5" ref="G64:J65">G65</f>
        <v>1</v>
      </c>
      <c r="H64" s="13">
        <f t="shared" si="5"/>
        <v>0</v>
      </c>
      <c r="I64" s="13">
        <f t="shared" si="5"/>
        <v>0</v>
      </c>
      <c r="J64" s="13">
        <f t="shared" si="5"/>
        <v>0</v>
      </c>
      <c r="K64" s="31"/>
    </row>
    <row r="65" spans="1:11" ht="12.75" hidden="1">
      <c r="A65" s="6" t="s">
        <v>19</v>
      </c>
      <c r="B65" s="5" t="s">
        <v>42</v>
      </c>
      <c r="C65" s="13">
        <v>0</v>
      </c>
      <c r="D65" s="13"/>
      <c r="E65" s="33"/>
      <c r="F65" s="13"/>
      <c r="G65" s="13">
        <f t="shared" si="5"/>
        <v>1</v>
      </c>
      <c r="H65" s="13">
        <f t="shared" si="5"/>
        <v>0</v>
      </c>
      <c r="I65" s="13">
        <f t="shared" si="5"/>
        <v>0</v>
      </c>
      <c r="J65" s="13">
        <f t="shared" si="5"/>
        <v>0</v>
      </c>
      <c r="K65" s="31"/>
    </row>
    <row r="66" spans="1:11" ht="12.75" hidden="1">
      <c r="A66" s="6" t="s">
        <v>20</v>
      </c>
      <c r="B66" s="5" t="s">
        <v>43</v>
      </c>
      <c r="C66" s="13">
        <v>0</v>
      </c>
      <c r="D66" s="13"/>
      <c r="E66" s="33"/>
      <c r="F66" s="13"/>
      <c r="G66" s="13">
        <v>1</v>
      </c>
      <c r="H66" s="13">
        <v>0</v>
      </c>
      <c r="I66" s="13">
        <v>0</v>
      </c>
      <c r="J66" s="13">
        <v>0</v>
      </c>
      <c r="K66" s="31"/>
    </row>
    <row r="67" spans="1:11" ht="12.75" hidden="1">
      <c r="A67" s="6" t="s">
        <v>21</v>
      </c>
      <c r="B67" s="5" t="s">
        <v>44</v>
      </c>
      <c r="C67" s="10">
        <f>C68</f>
        <v>2348</v>
      </c>
      <c r="D67" s="10"/>
      <c r="E67" s="33"/>
      <c r="F67" s="10"/>
      <c r="G67" s="10">
        <f>G68</f>
        <v>3514</v>
      </c>
      <c r="H67" s="10">
        <f>H68</f>
        <v>0</v>
      </c>
      <c r="I67" s="10">
        <f>I68</f>
        <v>0</v>
      </c>
      <c r="J67" s="10">
        <f>J68</f>
        <v>63.4</v>
      </c>
      <c r="K67" s="30"/>
    </row>
    <row r="68" spans="1:11" ht="19.5" hidden="1">
      <c r="A68" s="6" t="s">
        <v>46</v>
      </c>
      <c r="B68" s="5" t="s">
        <v>45</v>
      </c>
      <c r="C68" s="10">
        <f>C69+C74+C79</f>
        <v>2348</v>
      </c>
      <c r="D68" s="10"/>
      <c r="E68" s="33"/>
      <c r="F68" s="10"/>
      <c r="G68" s="13">
        <f>G69+G74+G79</f>
        <v>3514</v>
      </c>
      <c r="H68" s="13">
        <f>H69+H74</f>
        <v>0</v>
      </c>
      <c r="I68" s="13">
        <f>I69+I74</f>
        <v>0</v>
      </c>
      <c r="J68" s="13">
        <f>J69+J74+J79</f>
        <v>63.4</v>
      </c>
      <c r="K68" s="31"/>
    </row>
    <row r="69" spans="1:11" ht="29.25" customHeight="1" hidden="1">
      <c r="A69" s="6" t="s">
        <v>47</v>
      </c>
      <c r="B69" s="5" t="s">
        <v>86</v>
      </c>
      <c r="C69" s="10">
        <f>C70</f>
        <v>1171</v>
      </c>
      <c r="D69" s="10"/>
      <c r="E69" s="33"/>
      <c r="F69" s="10"/>
      <c r="G69" s="13">
        <f>G71</f>
        <v>3438</v>
      </c>
      <c r="H69" s="13">
        <f>H71</f>
        <v>0</v>
      </c>
      <c r="I69" s="13">
        <f>I71+I72</f>
        <v>0</v>
      </c>
      <c r="J69" s="13">
        <f>J71</f>
        <v>0</v>
      </c>
      <c r="K69" s="31"/>
    </row>
    <row r="70" spans="1:11" ht="29.25" customHeight="1" hidden="1">
      <c r="A70" s="6" t="s">
        <v>51</v>
      </c>
      <c r="B70" s="5" t="s">
        <v>80</v>
      </c>
      <c r="C70" s="10">
        <f>C71</f>
        <v>1171</v>
      </c>
      <c r="D70" s="10"/>
      <c r="E70" s="33"/>
      <c r="F70" s="10"/>
      <c r="G70" s="13">
        <f>G71</f>
        <v>3438</v>
      </c>
      <c r="H70" s="13">
        <f>H71</f>
        <v>0</v>
      </c>
      <c r="I70" s="13">
        <f>I71</f>
        <v>0</v>
      </c>
      <c r="J70" s="13">
        <f>J71</f>
        <v>0</v>
      </c>
      <c r="K70" s="31"/>
    </row>
    <row r="71" spans="1:11" ht="19.5" hidden="1">
      <c r="A71" s="6" t="s">
        <v>48</v>
      </c>
      <c r="B71" s="5" t="s">
        <v>81</v>
      </c>
      <c r="C71" s="13">
        <v>1171</v>
      </c>
      <c r="D71" s="13"/>
      <c r="E71" s="33"/>
      <c r="F71" s="13"/>
      <c r="G71" s="13">
        <v>3438</v>
      </c>
      <c r="H71" s="13"/>
      <c r="I71" s="13"/>
      <c r="J71" s="13"/>
      <c r="K71" s="31"/>
    </row>
    <row r="72" spans="1:11" ht="19.5" hidden="1">
      <c r="A72" s="6" t="s">
        <v>68</v>
      </c>
      <c r="B72" s="5" t="s">
        <v>69</v>
      </c>
      <c r="C72" s="13">
        <f>E72+F72+G72+H72</f>
        <v>0</v>
      </c>
      <c r="D72" s="13"/>
      <c r="E72" s="33"/>
      <c r="F72" s="13"/>
      <c r="G72" s="13"/>
      <c r="H72" s="13"/>
      <c r="I72" s="13">
        <f>I73</f>
        <v>0</v>
      </c>
      <c r="J72" s="13"/>
      <c r="K72" s="31"/>
    </row>
    <row r="73" spans="1:11" ht="19.5" hidden="1">
      <c r="A73" s="6" t="s">
        <v>70</v>
      </c>
      <c r="B73" s="5" t="s">
        <v>71</v>
      </c>
      <c r="C73" s="13">
        <f>E73+F73+G73+H73</f>
        <v>0</v>
      </c>
      <c r="D73" s="13"/>
      <c r="E73" s="33"/>
      <c r="F73" s="13"/>
      <c r="G73" s="13"/>
      <c r="H73" s="13"/>
      <c r="I73" s="13">
        <v>0</v>
      </c>
      <c r="J73" s="13"/>
      <c r="K73" s="31"/>
    </row>
    <row r="74" spans="1:11" ht="19.5" hidden="1">
      <c r="A74" s="6" t="s">
        <v>101</v>
      </c>
      <c r="B74" s="5" t="s">
        <v>102</v>
      </c>
      <c r="C74" s="13">
        <f>C77</f>
        <v>77</v>
      </c>
      <c r="D74" s="13"/>
      <c r="E74" s="33"/>
      <c r="F74" s="13"/>
      <c r="G74" s="13">
        <f>G77</f>
        <v>60</v>
      </c>
      <c r="H74" s="13">
        <f>H77</f>
        <v>0</v>
      </c>
      <c r="I74" s="13">
        <f>I77</f>
        <v>0</v>
      </c>
      <c r="J74" s="13">
        <f>J77</f>
        <v>0</v>
      </c>
      <c r="K74" s="31"/>
    </row>
    <row r="75" spans="1:11" ht="19.5" hidden="1">
      <c r="A75" s="6" t="s">
        <v>56</v>
      </c>
      <c r="B75" s="5" t="s">
        <v>49</v>
      </c>
      <c r="C75" s="13">
        <v>0</v>
      </c>
      <c r="D75" s="13"/>
      <c r="E75" s="33"/>
      <c r="F75" s="13"/>
      <c r="G75" s="13">
        <f>G76</f>
        <v>0</v>
      </c>
      <c r="H75" s="13">
        <f>H76</f>
        <v>0</v>
      </c>
      <c r="I75" s="13">
        <f>I76</f>
        <v>0</v>
      </c>
      <c r="J75" s="13">
        <f>J76</f>
        <v>0</v>
      </c>
      <c r="K75" s="31"/>
    </row>
    <row r="76" spans="1:11" ht="21" customHeight="1" hidden="1">
      <c r="A76" s="6" t="s">
        <v>57</v>
      </c>
      <c r="B76" s="5" t="s">
        <v>50</v>
      </c>
      <c r="C76" s="13">
        <v>0</v>
      </c>
      <c r="D76" s="13"/>
      <c r="E76" s="33"/>
      <c r="F76" s="13"/>
      <c r="G76" s="13">
        <v>0</v>
      </c>
      <c r="H76" s="13">
        <v>0</v>
      </c>
      <c r="I76" s="13">
        <v>0</v>
      </c>
      <c r="J76" s="13">
        <v>0</v>
      </c>
      <c r="K76" s="31"/>
    </row>
    <row r="77" spans="1:11" ht="29.25" hidden="1">
      <c r="A77" s="6" t="s">
        <v>59</v>
      </c>
      <c r="B77" s="5" t="s">
        <v>82</v>
      </c>
      <c r="C77" s="13">
        <f>C78</f>
        <v>77</v>
      </c>
      <c r="D77" s="13"/>
      <c r="E77" s="33"/>
      <c r="F77" s="13"/>
      <c r="G77" s="13">
        <f>G78</f>
        <v>60</v>
      </c>
      <c r="H77" s="13">
        <f>H78</f>
        <v>0</v>
      </c>
      <c r="I77" s="13">
        <f>I78</f>
        <v>0</v>
      </c>
      <c r="J77" s="13">
        <f>J78</f>
        <v>0</v>
      </c>
      <c r="K77" s="31"/>
    </row>
    <row r="78" spans="1:11" ht="29.25" hidden="1">
      <c r="A78" s="6" t="s">
        <v>58</v>
      </c>
      <c r="B78" s="5" t="s">
        <v>83</v>
      </c>
      <c r="C78" s="13">
        <v>77</v>
      </c>
      <c r="D78" s="13"/>
      <c r="E78" s="33"/>
      <c r="F78" s="13"/>
      <c r="G78" s="13">
        <v>60</v>
      </c>
      <c r="H78" s="13"/>
      <c r="I78" s="13"/>
      <c r="J78" s="13"/>
      <c r="K78" s="31"/>
    </row>
    <row r="79" spans="1:11" ht="12.75" hidden="1">
      <c r="A79" s="6" t="s">
        <v>73</v>
      </c>
      <c r="B79" s="5" t="s">
        <v>75</v>
      </c>
      <c r="C79" s="13">
        <v>1100</v>
      </c>
      <c r="D79" s="13"/>
      <c r="E79" s="33"/>
      <c r="F79" s="13"/>
      <c r="G79" s="13">
        <f aca="true" t="shared" si="6" ref="C79:J80">G80</f>
        <v>16</v>
      </c>
      <c r="H79" s="13">
        <f t="shared" si="6"/>
        <v>0</v>
      </c>
      <c r="I79" s="13">
        <f t="shared" si="6"/>
        <v>0</v>
      </c>
      <c r="J79" s="13">
        <f>J80+J82</f>
        <v>63.4</v>
      </c>
      <c r="K79" s="31"/>
    </row>
    <row r="80" spans="1:11" ht="39" hidden="1">
      <c r="A80" s="6" t="s">
        <v>72</v>
      </c>
      <c r="B80" s="5" t="s">
        <v>76</v>
      </c>
      <c r="C80" s="13">
        <f t="shared" si="6"/>
        <v>0</v>
      </c>
      <c r="D80" s="13"/>
      <c r="E80" s="33"/>
      <c r="F80" s="13"/>
      <c r="G80" s="13">
        <f t="shared" si="6"/>
        <v>16</v>
      </c>
      <c r="H80" s="13">
        <f t="shared" si="6"/>
        <v>0</v>
      </c>
      <c r="I80" s="13">
        <f t="shared" si="6"/>
        <v>0</v>
      </c>
      <c r="J80" s="13">
        <f t="shared" si="6"/>
        <v>0</v>
      </c>
      <c r="K80" s="31"/>
    </row>
    <row r="81" spans="1:11" ht="39" hidden="1">
      <c r="A81" s="6" t="s">
        <v>74</v>
      </c>
      <c r="B81" s="5" t="s">
        <v>84</v>
      </c>
      <c r="C81" s="13">
        <v>0</v>
      </c>
      <c r="D81" s="13"/>
      <c r="E81" s="33"/>
      <c r="F81" s="13"/>
      <c r="G81" s="13">
        <v>16</v>
      </c>
      <c r="H81" s="13"/>
      <c r="I81" s="13"/>
      <c r="J81" s="13">
        <v>0</v>
      </c>
      <c r="K81" s="31"/>
    </row>
    <row r="82" spans="1:11" ht="39" hidden="1">
      <c r="A82" s="6" t="s">
        <v>103</v>
      </c>
      <c r="B82" s="20" t="s">
        <v>104</v>
      </c>
      <c r="C82" s="13">
        <v>0</v>
      </c>
      <c r="D82" s="13"/>
      <c r="E82" s="34"/>
      <c r="F82" s="13"/>
      <c r="G82" s="13"/>
      <c r="H82" s="13"/>
      <c r="I82" s="13"/>
      <c r="J82" s="13">
        <f>J84</f>
        <v>63.4</v>
      </c>
      <c r="K82" s="31"/>
    </row>
    <row r="83" spans="1:11" ht="19.5" hidden="1">
      <c r="A83" s="6" t="s">
        <v>109</v>
      </c>
      <c r="B83" s="20" t="s">
        <v>111</v>
      </c>
      <c r="C83" s="13">
        <v>1100</v>
      </c>
      <c r="D83" s="13"/>
      <c r="E83" s="34"/>
      <c r="F83" s="13"/>
      <c r="G83" s="13"/>
      <c r="H83" s="13"/>
      <c r="I83" s="13"/>
      <c r="J83" s="13"/>
      <c r="K83" s="31"/>
    </row>
    <row r="84" spans="1:11" ht="19.5" hidden="1">
      <c r="A84" s="6" t="s">
        <v>107</v>
      </c>
      <c r="B84" s="20" t="s">
        <v>110</v>
      </c>
      <c r="C84" s="13">
        <v>1100</v>
      </c>
      <c r="D84" s="13"/>
      <c r="E84" s="34"/>
      <c r="F84" s="13"/>
      <c r="G84" s="13"/>
      <c r="H84" s="13"/>
      <c r="I84" s="13"/>
      <c r="J84" s="13">
        <v>63.4</v>
      </c>
      <c r="K84" s="31"/>
    </row>
    <row r="85" spans="1:11" ht="19.5" hidden="1">
      <c r="A85" s="6" t="s">
        <v>22</v>
      </c>
      <c r="B85" s="5" t="s">
        <v>0</v>
      </c>
      <c r="C85" s="5"/>
      <c r="D85" s="5"/>
      <c r="E85" s="5"/>
      <c r="F85" s="10">
        <f aca="true" t="shared" si="7" ref="F85:J86">F86</f>
        <v>0</v>
      </c>
      <c r="G85" s="10">
        <f t="shared" si="7"/>
        <v>0</v>
      </c>
      <c r="H85" s="10">
        <f t="shared" si="7"/>
        <v>0</v>
      </c>
      <c r="I85" s="10">
        <f t="shared" si="7"/>
        <v>0</v>
      </c>
      <c r="J85" s="10">
        <f t="shared" si="7"/>
        <v>0</v>
      </c>
      <c r="K85" s="30"/>
    </row>
    <row r="86" spans="1:11" ht="12.75" hidden="1">
      <c r="A86" s="6" t="s">
        <v>23</v>
      </c>
      <c r="B86" s="5" t="s">
        <v>1</v>
      </c>
      <c r="C86" s="5"/>
      <c r="D86" s="5"/>
      <c r="E86" s="5"/>
      <c r="F86" s="8">
        <f t="shared" si="7"/>
        <v>0</v>
      </c>
      <c r="G86" s="8">
        <f t="shared" si="7"/>
        <v>0</v>
      </c>
      <c r="H86" s="8">
        <f t="shared" si="7"/>
        <v>0</v>
      </c>
      <c r="I86" s="8">
        <f t="shared" si="7"/>
        <v>0</v>
      </c>
      <c r="J86" s="8">
        <f t="shared" si="7"/>
        <v>0</v>
      </c>
      <c r="K86" s="29"/>
    </row>
    <row r="87" spans="1:11" ht="12.75" hidden="1">
      <c r="A87" s="6" t="s">
        <v>24</v>
      </c>
      <c r="B87" s="5" t="s">
        <v>87</v>
      </c>
      <c r="C87" s="5"/>
      <c r="D87" s="5"/>
      <c r="E87" s="5"/>
      <c r="F87" s="8">
        <f>F88</f>
        <v>0</v>
      </c>
      <c r="G87" s="8">
        <f>G88</f>
        <v>0</v>
      </c>
      <c r="H87" s="8">
        <f>H88</f>
        <v>0</v>
      </c>
      <c r="I87" s="8">
        <f>I88</f>
        <v>0</v>
      </c>
      <c r="J87" s="8">
        <f>J88</f>
        <v>0</v>
      </c>
      <c r="K87" s="29"/>
    </row>
    <row r="88" spans="1:11" ht="29.25" hidden="1">
      <c r="A88" s="6" t="s">
        <v>25</v>
      </c>
      <c r="B88" s="5" t="s">
        <v>88</v>
      </c>
      <c r="C88" s="5"/>
      <c r="D88" s="5"/>
      <c r="E88" s="5"/>
      <c r="F88" s="8">
        <v>0</v>
      </c>
      <c r="G88" s="8"/>
      <c r="H88" s="8"/>
      <c r="I88" s="8"/>
      <c r="J88" s="8"/>
      <c r="K88" s="29"/>
    </row>
    <row r="89" ht="12.75" hidden="1"/>
    <row r="90" spans="2:5" ht="12.75" customHeight="1">
      <c r="B90" s="50"/>
      <c r="C90" s="50"/>
      <c r="D90" s="50"/>
      <c r="E90" s="50"/>
    </row>
    <row r="94" ht="12.75">
      <c r="C94" s="48"/>
    </row>
  </sheetData>
  <sheetProtection/>
  <mergeCells count="7">
    <mergeCell ref="B90:E90"/>
    <mergeCell ref="A15:F15"/>
    <mergeCell ref="B14:H14"/>
    <mergeCell ref="A17:J17"/>
    <mergeCell ref="A19:A20"/>
    <mergeCell ref="B19:B20"/>
    <mergeCell ref="F19:J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экономики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 Галина Витальевна</dc:creator>
  <cp:keywords/>
  <dc:description/>
  <cp:lastModifiedBy>User</cp:lastModifiedBy>
  <cp:lastPrinted>2013-08-15T01:01:55Z</cp:lastPrinted>
  <dcterms:created xsi:type="dcterms:W3CDTF">2007-03-09T03:11:53Z</dcterms:created>
  <dcterms:modified xsi:type="dcterms:W3CDTF">2013-08-15T01:02:48Z</dcterms:modified>
  <cp:category/>
  <cp:version/>
  <cp:contentType/>
  <cp:contentStatus/>
</cp:coreProperties>
</file>