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1ПК\Desktop\МОИ ДОКУМЕНТЫ\ТАНЯ\БЮДЖЕТ 2025\Бюджет на 25.12.2025г\"/>
    </mc:Choice>
  </mc:AlternateContent>
  <xr:revisionPtr revIDLastSave="0" documentId="13_ncr:1_{AE4A1A09-365B-48D5-B4AB-1C04CCDA86DF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61" i="1" l="1"/>
  <c r="D60" i="1" s="1"/>
  <c r="D65" i="1"/>
  <c r="D64" i="1" s="1"/>
  <c r="D63" i="1" s="1"/>
  <c r="D83" i="1"/>
  <c r="D91" i="1"/>
  <c r="D92" i="1"/>
  <c r="D115" i="1"/>
  <c r="D108" i="1" s="1"/>
  <c r="D37" i="1" l="1"/>
  <c r="D39" i="1"/>
  <c r="D41" i="1"/>
  <c r="D43" i="1"/>
  <c r="D36" i="1" l="1"/>
  <c r="D102" i="1"/>
  <c r="D104" i="1"/>
  <c r="D106" i="1"/>
  <c r="D35" i="1" l="1"/>
  <c r="D58" i="1"/>
  <c r="D57" i="1" s="1"/>
  <c r="D80" i="1" l="1"/>
  <c r="D79" i="1" s="1"/>
  <c r="D77" i="1"/>
  <c r="D76" i="1" s="1"/>
  <c r="D69" i="1"/>
  <c r="D71" i="1"/>
  <c r="D74" i="1"/>
  <c r="D73" i="1" s="1"/>
  <c r="D50" i="1"/>
  <c r="D53" i="1"/>
  <c r="D52" i="1" s="1"/>
  <c r="D55" i="1"/>
  <c r="D47" i="1"/>
  <c r="D46" i="1" s="1"/>
  <c r="D23" i="1"/>
  <c r="D68" i="1" l="1"/>
  <c r="D49" i="1"/>
  <c r="D67" i="1"/>
  <c r="D109" i="1"/>
  <c r="D85" i="1"/>
  <c r="D89" i="1"/>
  <c r="D22" i="1" l="1"/>
  <c r="D84" i="1"/>
  <c r="D99" i="1"/>
  <c r="D94" i="1" s="1"/>
  <c r="D101" i="1"/>
  <c r="D82" i="1" l="1"/>
  <c r="D117" i="1" l="1"/>
</calcChain>
</file>

<file path=xl/sharedStrings.xml><?xml version="1.0" encoding="utf-8"?>
<sst xmlns="http://schemas.openxmlformats.org/spreadsheetml/2006/main" count="199" uniqueCount="185">
  <si>
    <t>Наименование доходов</t>
  </si>
  <si>
    <t>Сумма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</si>
  <si>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</si>
  <si>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</si>
  <si>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</si>
  <si>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</si>
  <si>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</si>
  <si>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</si>
  <si>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</si>
  <si>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1 01 02030 01 0000 110</t>
  </si>
  <si>
    <t>1 01 02080 01 0000 110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</si>
  <si>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</si>
  <si>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</si>
  <si>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</si>
  <si>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</si>
  <si>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</si>
  <si>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</si>
  <si>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1 03 02231 01 0000 110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</si>
  <si>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</si>
  <si>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</si>
  <si>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</si>
  <si>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</si>
  <si>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</si>
  <si>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</si>
  <si>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</si>
  <si>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</si>
  <si>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</si>
  <si>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</si>
  <si>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</si>
  <si>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</si>
  <si>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1 03 03000 01 0000 110</t>
  </si>
  <si>
    <t>Туристический налог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</si>
  <si>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</si>
  <si>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</si>
  <si>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</si>
  <si>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</si>
  <si>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1 05 03010 01 0000 110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</si>
  <si>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</si>
  <si>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</si>
  <si>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</si>
  <si>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</si>
  <si>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</si>
  <si>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взимаемым по ставкам, применяемый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</si>
  <si>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</si>
  <si>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</si>
  <si>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</si>
  <si>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>Земельный налог с организаций</t>
  </si>
  <si>
    <t>1 06 06033 10 0000 110</t>
  </si>
  <si>
    <t>Земельный налог с организаций, обладающих земельным участком, расположенным в границах сельских поселений</t>
  </si>
  <si>
    <t>1 06 06040 00 0000 110</t>
  </si>
  <si>
    <t>Земельный налог с физических лиц</t>
  </si>
  <si>
    <t>106 06043 10 0000 110</t>
  </si>
  <si>
    <t>Земельный налог с физических лиц, обладающих земельным участком, расположенным в границах сельских поселений.</t>
  </si>
  <si>
    <t>Доходы от использования имущества, находящегося в государственной и муниципальной собственности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</si>
  <si>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</si>
  <si>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</si>
  <si>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1 14 00000 00 0000 000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</si>
  <si>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</si>
  <si>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</si>
  <si>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1 14 02050 10 0000 410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</si>
  <si>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</si>
  <si>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</si>
  <si>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</si>
  <si>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1 14 02050 10 0000 440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</si>
  <si>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</si>
  <si>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1 14 02053 10 0000 440</t>
  </si>
  <si>
    <t>1 14 06000 00 0000 430</t>
  </si>
  <si>
    <t>1 14 06025 10 0000 430</t>
  </si>
  <si>
    <t>ШТРАФЫ, САНКЦИИ, ВОЗМЕЩЕНИЕ УЩЕРБА</t>
  </si>
  <si>
    <t>1 16 09000 00 0000 140</t>
  </si>
  <si>
    <t>1 16 09040 10 0000 140</t>
  </si>
  <si>
    <t>Прочие неналоговые доходы</t>
  </si>
  <si>
    <t>1 17 05000 00 0000 180</t>
  </si>
  <si>
    <t>1 17 05050 10 0000 180</t>
  </si>
  <si>
    <t>Прочие неналоговые доходы бюджетов сельских поселений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</si>
  <si>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</si>
  <si>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</si>
  <si>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</si>
  <si>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Федерации.</t>
  </si>
  <si>
    <t>2 02 10000 00 0000 150</t>
  </si>
  <si>
    <t>Дотации бюджетам бюджетной системы Российской Федерации</t>
  </si>
  <si>
    <t>2 02 15001 00 0000 150</t>
  </si>
  <si>
    <t>Дотации на выравнивание бюджетной обеспеченности</t>
  </si>
  <si>
    <t>2 02 15001 10 0000 150</t>
  </si>
  <si>
    <t>Дотации бюджетам сельских поселений на выравнивание бюджетной обеспеченности из бюджета субъекта Российской Федерации.</t>
  </si>
  <si>
    <t>2 02 15002 00 0000 150</t>
  </si>
  <si>
    <t>Дотации бюджетам на поддержку мер по обеспечению сбалансированности бюджетов</t>
  </si>
  <si>
    <t>2 02 15002 10 0000 150</t>
  </si>
  <si>
    <t>Дотации бюджетам сельских поселений на поддержку мер по обеспечению сбалансированности бюджетов</t>
  </si>
  <si>
    <t>2 02 20000 00 0000 150</t>
  </si>
  <si>
    <t>Субсидии бюджетам бюджетной системы Российской Федерации (межбюджетные субсидии)</t>
  </si>
  <si>
    <t>2 02 20041 00 0000 150</t>
  </si>
  <si>
    <t>2 02 20041 10 0000 150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</si>
  <si>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</si>
  <si>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2 02 25576 00 0000 150</t>
  </si>
  <si>
    <t>Субсидии бюджетам на обеспечение комплексного развития сельских территорий</t>
  </si>
  <si>
    <t>2 02 25576 10 0000 150</t>
  </si>
  <si>
    <t>Субсидии бюджетам сельских поселений на обеспечение комплексного развития сельских территорий</t>
  </si>
  <si>
    <t>2 02 29999 10 0000 150</t>
  </si>
  <si>
    <t>Прочие субсидии</t>
  </si>
  <si>
    <t>2 02 29999 00 0000 150</t>
  </si>
  <si>
    <t>Прочие субсидии бюджетам сельских поселений</t>
  </si>
  <si>
    <t>2 02 30000 00 0000 150</t>
  </si>
  <si>
    <t>Субвенции бюджетам бюджетной системы Российской Федерации.</t>
  </si>
  <si>
    <t>2 02 30024 00 0000 150</t>
  </si>
  <si>
    <t>Субвенции местным бюджетам на выполнение передаваемых полномочий субъектов Российской Федерации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</si>
  <si>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</si>
  <si>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</si>
  <si>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2 02 35118 00 0000 150</t>
  </si>
  <si>
    <t>2 02 35118 10 0000 150</t>
  </si>
  <si>
    <t>2 02 35250 00 0000 150</t>
  </si>
  <si>
    <t>Субвенции бюджетам на оплату жилищно-коммунальных услуг отдельным категориям граждан</t>
  </si>
  <si>
    <t>2 02 35250 10 0000 150</t>
  </si>
  <si>
    <t>Субвенции бюджетам сельских поселений на оплату жилищно-коммунальных услуг отдельным категориям граждан</t>
  </si>
  <si>
    <t>2 02 40000 00 0000 150</t>
  </si>
  <si>
    <t>Иные межбюджетные трансферты</t>
  </si>
  <si>
    <t>2 02 40014 00 0000 150</t>
  </si>
  <si>
    <t>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</si>
  <si>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</si>
  <si>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2 02 49999 00 0000 150</t>
  </si>
  <si>
    <t>Прочие межбюджетные трансферты, передаваемые бюджетам</t>
  </si>
  <si>
    <t>2 02 49999 10 0000 150</t>
  </si>
  <si>
    <t>Прочие межбюджетные трансферты, передаваемые бюджетам сельских поселений</t>
  </si>
  <si>
    <t>2 07 05030 00 0000 150</t>
  </si>
  <si>
    <t>2 07 05030 10 0000 150</t>
  </si>
  <si>
    <t>Прочие безвозмездные поступления в бюджеты сельских поселений</t>
  </si>
  <si>
    <t>Всего доходов</t>
  </si>
  <si>
    <t>ПРОЧИЕ БЕЗВОЗМЕЗДНЫЕ ПОСТУПЛЕНИЯ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</si>
  <si>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</si>
  <si>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</si>
  <si>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нет такого кода в Приказе Минфина России от 10.06.2024 N 85н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</si>
  <si>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</si>
  <si>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</si>
  <si>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</si>
  <si>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1 14 06020 00 0000 430</t>
  </si>
  <si>
    <t xml:space="preserve"> 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</si>
  <si>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</si>
  <si>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</si>
  <si>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r>
      <t>1 11 00000 00 0000 00</t>
    </r>
    <r>
      <rPr>
        <b/>
        <sz val="10"/>
        <rFont val="Times New Roman"/>
        <family val="1"/>
        <charset val="204"/>
      </rPr>
      <t>0</t>
    </r>
  </si>
  <si>
    <r>
      <t>1 14 02000 00 0000 0</t>
    </r>
    <r>
      <rPr>
        <b/>
        <sz val="10"/>
        <rFont val="Times New Roman"/>
        <family val="1"/>
        <charset val="204"/>
      </rPr>
      <t>00</t>
    </r>
  </si>
  <si>
    <r>
      <t>1 17 00000 00 0000 00</t>
    </r>
    <r>
      <rPr>
        <b/>
        <sz val="10"/>
        <rFont val="Times New Roman"/>
        <family val="1"/>
        <charset val="204"/>
      </rPr>
      <t>0</t>
    </r>
  </si>
  <si>
    <r>
      <t>1 16 00000 00 0000 00</t>
    </r>
    <r>
      <rPr>
        <b/>
        <sz val="10"/>
        <rFont val="Times New Roman"/>
        <family val="1"/>
        <charset val="204"/>
      </rPr>
      <t>0</t>
    </r>
  </si>
  <si>
    <t xml:space="preserve">Код бюджетной классификации Российской Федерации </t>
  </si>
  <si>
    <t>тыс.руб</t>
  </si>
  <si>
    <t>Целинного сельсовета</t>
  </si>
  <si>
    <t>к решению Совета депутатов</t>
  </si>
  <si>
    <t>Приложение 3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</si>
  <si>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</si>
  <si>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1 11 05025 00 0000 120</t>
  </si>
  <si>
    <t>1 01 02140 01 0000 110</t>
  </si>
  <si>
    <t>1 01 02130 01 0000 110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</si>
  <si>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</si>
  <si>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</si>
  <si>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</si>
  <si>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и постановлений судов , вынесенных при производстве по уголовным делам)</t>
  </si>
  <si>
    <t>Денежные средства, изымаемые в собственность сельского поселения в соответствии с решениями судов (за исключением обвинительных приговоров и постановлений судов, вынесенных при производстве по уголовным делам)</t>
  </si>
  <si>
    <t>Приложение 2</t>
  </si>
  <si>
    <t>от 20.12.2024г. №32/2</t>
  </si>
  <si>
    <t>Доходы бюджета Целинного сельсовета на 2025 год</t>
  </si>
  <si>
    <t xml:space="preserve">Прочие межбюджетные трансферты, передаваемые бюджетам </t>
  </si>
  <si>
    <t>2 02  15009 10 0000 150</t>
  </si>
  <si>
    <t>2 02  15009 00 0000 150</t>
  </si>
  <si>
    <t>Дотации бюджетам сельских поселений на частичную компенсацию дополнительных расходов на повышение оплаты труда работников бюджетной сферы и иные цели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</si>
  <si>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</si>
  <si>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1 13 02995 10 0000 130</t>
  </si>
  <si>
    <t>1 13 02995 00 0000 130</t>
  </si>
  <si>
    <t>1 13 02000 00 0000 130</t>
  </si>
  <si>
    <t>1 13 00000 00 0000 130</t>
  </si>
  <si>
    <t>Прочие доходы от компенсации затрат бюджетов сельских поселений</t>
  </si>
  <si>
    <t>Прочие доходы от компенсации затрат государства</t>
  </si>
  <si>
    <t>Доходы от компенсации затрат государства</t>
  </si>
  <si>
    <t>ДОХОДЫ ОТ ОКАЗАНИЯ ПЛАТНЫХ УСЛУГ И КОМПЕНСАЦИИ ЗАТРАТ ГОСУДАРСТВА</t>
  </si>
  <si>
    <t>1 11 05325 10 0000 120</t>
  </si>
  <si>
    <t>1 11 05325 00 0000 120</t>
  </si>
  <si>
    <t>1 11 05300 00 0000 120</t>
  </si>
  <si>
    <t>Плата по соглашениям об установлении сервитута, заключенным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сельских поселений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</si>
  <si>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</si>
  <si>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 xml:space="preserve"> 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</si>
  <si>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</si>
  <si>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</si>
  <si>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от   25.12.2025 №4/2</t>
  </si>
  <si>
    <t>1 01 02220 01 0000 110</t>
  </si>
  <si>
    <t>1 01 02210 01 0000 110</t>
  </si>
  <si>
    <t>Налог на доходы физических лиц в части суммы налога, превышающей 650 тысяч рублей, относящейся к сумме налоговых баз, указанных в пункте 6.1 статьи 210 Налогового кодекса Российской Федерации, превышающей 5 миллионов рублей, за налоговые периоды после 1 января 2025 года</t>
  </si>
  <si>
    <t xml:space="preserve">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</si>
</sst>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0"/>
    <numFmt numFmtId="166" formatCode="0.0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164" fontId="0" fillId="0" borderId="0" xfId="0" applyNumberFormat="1"/>
    <xf numFmtId="164" fontId="5" fillId="0" borderId="0" xfId="0" applyNumberFormat="1" applyFont="1"/>
    <xf numFmtId="0" fontId="5" fillId="0" borderId="0" xfId="0" applyFont="1"/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164" fontId="8" fillId="0" borderId="0" xfId="0" applyNumberFormat="1" applyFont="1" applyAlignment="1">
      <alignment vertical="center"/>
    </xf>
    <xf numFmtId="0" fontId="7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165" fontId="4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0" fontId="3" fillId="0" borderId="1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66" fontId="4" fillId="0" borderId="1" xfId="0" applyNumberFormat="1" applyFont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11" fillId="3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7"/>
  <sheetViews>
    <sheetView tabSelected="1" workbookViewId="0">
      <selection activeCell="E81" sqref="E81"/>
    </sheetView>
  </sheetViews>
  <sheetFormatPr defaultRowHeight="15" x14ac:dyDescent="0.25"/>
  <cols>
    <col min="1" max="1" width="6" customWidth="1"/>
    <col min="2" max="2" width="21.85546875" style="4" customWidth="1"/>
    <col min="3" max="3" width="61.140625" style="6" customWidth="1"/>
    <col min="4" max="4" width="17" customWidth="1"/>
    <col min="5" max="5" width="12.5703125" customWidth="1"/>
  </cols>
  <sheetData>
    <row r="1" spans="1:4" x14ac:dyDescent="0.25">
      <c r="A1" s="44"/>
      <c r="B1" s="45"/>
      <c r="C1" s="46"/>
      <c r="D1" s="44"/>
    </row>
    <row r="2" spans="1:4" ht="13.5" customHeight="1" x14ac:dyDescent="0.25">
      <c r="A2" s="44"/>
      <c r="B2" s="45"/>
      <c r="C2" s="46"/>
      <c r="D2" s="44" t="s">
        <v>156</v>
      </c>
    </row>
    <row r="3" spans="1:4" ht="12" customHeight="1" x14ac:dyDescent="0.25">
      <c r="A3" s="44"/>
      <c r="B3" s="45"/>
      <c r="C3" s="60" t="s">
        <v>145</v>
      </c>
      <c r="D3" s="60"/>
    </row>
    <row r="4" spans="1:4" ht="12.75" customHeight="1" x14ac:dyDescent="0.25">
      <c r="A4" s="44"/>
      <c r="B4" s="45"/>
      <c r="C4" s="60" t="s">
        <v>144</v>
      </c>
      <c r="D4" s="60"/>
    </row>
    <row r="5" spans="1:4" ht="15" customHeight="1" x14ac:dyDescent="0.25">
      <c r="A5" s="44"/>
      <c r="B5" s="45"/>
      <c r="C5" s="60" t="s">
        <v>180</v>
      </c>
      <c r="D5" s="60"/>
    </row>
    <row r="6" spans="1:4" ht="15" customHeight="1" x14ac:dyDescent="0.25">
      <c r="A6" s="44"/>
      <c r="B6" s="45"/>
      <c r="C6" s="47"/>
      <c r="D6" s="47"/>
    </row>
    <row r="7" spans="1:4" x14ac:dyDescent="0.25">
      <c r="A7" s="44"/>
      <c r="B7" s="45"/>
      <c r="C7" s="62" t="s">
        <v>146</v>
      </c>
      <c r="D7" s="62"/>
    </row>
    <row r="8" spans="1:4" x14ac:dyDescent="0.25">
      <c r="A8" s="44"/>
      <c r="B8" s="45"/>
      <c r="C8" s="62" t="s">
        <v>145</v>
      </c>
      <c r="D8" s="62"/>
    </row>
    <row r="9" spans="1:4" x14ac:dyDescent="0.25">
      <c r="A9" s="44"/>
      <c r="B9" s="45"/>
      <c r="C9" s="62" t="s">
        <v>144</v>
      </c>
      <c r="D9" s="62"/>
    </row>
    <row r="10" spans="1:4" x14ac:dyDescent="0.25">
      <c r="A10" s="44"/>
      <c r="B10" s="45"/>
      <c r="C10" s="62" t="s">
        <v>157</v>
      </c>
      <c r="D10" s="62"/>
    </row>
    <row r="11" spans="1:4" ht="103.5" customHeight="1" x14ac:dyDescent="0.25">
      <c r="A11" s="66"/>
      <c r="B11" s="66"/>
      <c r="C11" s="48" t="s">
        <v>158</v>
      </c>
      <c r="D11" s="49" t="s">
        <v>143</v>
      </c>
    </row>
    <row r="12" spans="1:4" ht="15.75" customHeight="1" x14ac:dyDescent="0.25">
      <c r="A12" s="63" t="s">
        <v>142</v>
      </c>
      <c r="B12" s="63"/>
      <c r="C12" s="63" t="s">
        <v>0</v>
      </c>
      <c r="D12" s="63" t="s">
        <v>1</v>
      </c>
    </row>
    <row r="13" spans="1:4" ht="15.75" customHeight="1" x14ac:dyDescent="0.25">
      <c r="A13" s="64"/>
      <c r="B13" s="64"/>
      <c r="C13" s="64"/>
      <c r="D13" s="64"/>
    </row>
    <row r="14" spans="1:4" ht="15.75" customHeight="1" x14ac:dyDescent="0.25">
      <c r="A14" s="64"/>
      <c r="B14" s="64"/>
      <c r="C14" s="64"/>
      <c r="D14" s="64"/>
    </row>
    <row r="15" spans="1:4" ht="15" customHeight="1" x14ac:dyDescent="0.25">
      <c r="A15" s="64"/>
      <c r="B15" s="64"/>
      <c r="C15" s="64"/>
      <c r="D15" s="64"/>
    </row>
    <row r="16" spans="1:4" ht="12.75" hidden="1" customHeight="1" x14ac:dyDescent="0.25">
      <c r="A16" s="64"/>
      <c r="B16" s="64"/>
      <c r="C16" s="64"/>
      <c r="D16" s="64"/>
    </row>
    <row r="17" spans="1:5" ht="15.75" hidden="1" customHeight="1" x14ac:dyDescent="0.25">
      <c r="A17" s="64"/>
      <c r="B17" s="64"/>
      <c r="C17" s="64"/>
      <c r="D17" s="64"/>
    </row>
    <row r="18" spans="1:5" ht="15.75" hidden="1" customHeight="1" x14ac:dyDescent="0.25">
      <c r="A18" s="64"/>
      <c r="B18" s="64"/>
      <c r="C18" s="64"/>
      <c r="D18" s="64"/>
    </row>
    <row r="19" spans="1:5" ht="15.75" hidden="1" customHeight="1" x14ac:dyDescent="0.25">
      <c r="A19" s="64"/>
      <c r="B19" s="64"/>
      <c r="C19" s="64"/>
      <c r="D19" s="64"/>
    </row>
    <row r="20" spans="1:5" ht="15.75" hidden="1" customHeight="1" x14ac:dyDescent="0.25">
      <c r="A20" s="64"/>
      <c r="B20" s="64"/>
      <c r="C20" s="64"/>
      <c r="D20" s="64"/>
    </row>
    <row r="21" spans="1:5" ht="15.75" customHeight="1" x14ac:dyDescent="0.25">
      <c r="A21" s="65"/>
      <c r="B21" s="65"/>
      <c r="C21" s="65"/>
      <c r="D21" s="65"/>
    </row>
    <row r="22" spans="1:5" x14ac:dyDescent="0.25">
      <c r="A22" s="18">
        <v>0</v>
      </c>
      <c r="B22" s="3" t="s">
        <v>2</v>
      </c>
      <c r="C22" s="5" t="s">
        <v>3</v>
      </c>
      <c r="D22" s="50">
        <f>D23+D35+D46+D49+D57+D67+D76+D79+D63</f>
        <v>12351</v>
      </c>
      <c r="E22" s="8"/>
    </row>
    <row r="23" spans="1:5" x14ac:dyDescent="0.25">
      <c r="A23" s="25">
        <v>0</v>
      </c>
      <c r="B23" s="26" t="s">
        <v>4</v>
      </c>
      <c r="C23" s="27" t="s">
        <v>5</v>
      </c>
      <c r="D23" s="51">
        <f>D24</f>
        <v>6553.5</v>
      </c>
      <c r="E23" s="8"/>
    </row>
    <row r="24" spans="1:5" x14ac:dyDescent="0.25">
      <c r="A24" s="19">
        <v>0</v>
      </c>
      <c r="B24" s="1" t="s">
        <v>6</v>
      </c>
      <c r="C24" s="2" t="s">
        <v>7</v>
      </c>
      <c r="D24" s="52">
        <f>D25+D29+D30+D31+D32+D33+D34</f>
        <v>6553.5</v>
      </c>
    </row>
    <row r="25" spans="1:5" ht="190.5" customHeight="1" x14ac:dyDescent="0.25">
      <c r="A25" s="19">
        <v>0</v>
      </c>
      <c r="B25" s="1" t="s">
        <v>8</v>
      </c>
      <c r="C25" s="23" t="s">
        <v>153</v>
      </c>
      <c r="D25" s="52">
        <v>3403</v>
      </c>
      <c r="E25" s="11"/>
    </row>
    <row r="26" spans="1:5" ht="121.5" hidden="1" customHeight="1" x14ac:dyDescent="0.25">
      <c r="A26" s="19"/>
      <c r="B26" s="1"/>
      <c r="C26" s="23"/>
      <c r="D26" s="52">
        <v>0</v>
      </c>
      <c r="E26" s="11"/>
    </row>
    <row r="27" spans="1:5" ht="338.25" hidden="1" customHeight="1" x14ac:dyDescent="0.25">
      <c r="A27" s="19"/>
      <c r="B27" s="1"/>
      <c r="C27" s="23"/>
      <c r="D27" s="52">
        <v>0</v>
      </c>
    </row>
    <row r="28" spans="1:5" ht="119.25" hidden="1" customHeight="1" x14ac:dyDescent="0.25">
      <c r="A28" s="19"/>
      <c r="B28" s="1"/>
      <c r="C28" s="2"/>
      <c r="D28" s="52">
        <v>0</v>
      </c>
    </row>
    <row r="29" spans="1:5" ht="116.25" customHeight="1" x14ac:dyDescent="0.25">
      <c r="A29" s="19">
        <v>0</v>
      </c>
      <c r="B29" s="1" t="s">
        <v>9</v>
      </c>
      <c r="C29" s="2" t="s">
        <v>152</v>
      </c>
      <c r="D29" s="52">
        <v>35</v>
      </c>
    </row>
    <row r="30" spans="1:5" ht="337.5" customHeight="1" x14ac:dyDescent="0.25">
      <c r="A30" s="19">
        <v>0</v>
      </c>
      <c r="B30" s="1" t="s">
        <v>10</v>
      </c>
      <c r="C30" s="23" t="s">
        <v>151</v>
      </c>
      <c r="D30" s="52">
        <v>1</v>
      </c>
    </row>
    <row r="31" spans="1:5" ht="82.5" customHeight="1" x14ac:dyDescent="0.25">
      <c r="A31" s="19">
        <v>0</v>
      </c>
      <c r="B31" s="1" t="s">
        <v>150</v>
      </c>
      <c r="C31" s="2" t="s">
        <v>179</v>
      </c>
      <c r="D31" s="52">
        <v>110</v>
      </c>
    </row>
    <row r="32" spans="1:5" ht="79.5" customHeight="1" x14ac:dyDescent="0.25">
      <c r="A32" s="19">
        <v>0</v>
      </c>
      <c r="B32" s="1" t="s">
        <v>149</v>
      </c>
      <c r="C32" s="2" t="s">
        <v>178</v>
      </c>
      <c r="D32" s="52">
        <v>2000</v>
      </c>
    </row>
    <row r="33" spans="1:6" ht="46.5" customHeight="1" x14ac:dyDescent="0.25">
      <c r="A33" s="19">
        <v>0</v>
      </c>
      <c r="B33" s="1" t="s">
        <v>182</v>
      </c>
      <c r="C33" s="2" t="s">
        <v>184</v>
      </c>
      <c r="D33" s="52">
        <v>1000.5</v>
      </c>
    </row>
    <row r="34" spans="1:6" ht="60.75" customHeight="1" x14ac:dyDescent="0.25">
      <c r="A34" s="19">
        <v>0</v>
      </c>
      <c r="B34" s="1" t="s">
        <v>181</v>
      </c>
      <c r="C34" s="2" t="s">
        <v>183</v>
      </c>
      <c r="D34" s="52">
        <v>4</v>
      </c>
    </row>
    <row r="35" spans="1:6" ht="39" customHeight="1" x14ac:dyDescent="0.25">
      <c r="A35" s="25">
        <v>0</v>
      </c>
      <c r="B35" s="26" t="s">
        <v>11</v>
      </c>
      <c r="C35" s="27" t="s">
        <v>12</v>
      </c>
      <c r="D35" s="53">
        <f>D36+D45</f>
        <v>743.5</v>
      </c>
      <c r="E35" s="13"/>
      <c r="F35" s="12"/>
    </row>
    <row r="36" spans="1:6" ht="36" customHeight="1" x14ac:dyDescent="0.25">
      <c r="A36" s="19">
        <v>0</v>
      </c>
      <c r="B36" s="1" t="s">
        <v>13</v>
      </c>
      <c r="C36" s="2" t="s">
        <v>14</v>
      </c>
      <c r="D36" s="52">
        <f>D37+D39+D41+D43</f>
        <v>703.5</v>
      </c>
    </row>
    <row r="37" spans="1:6" ht="63" customHeight="1" x14ac:dyDescent="0.25">
      <c r="A37" s="19">
        <v>0</v>
      </c>
      <c r="B37" s="1" t="s">
        <v>15</v>
      </c>
      <c r="C37" s="2" t="s">
        <v>16</v>
      </c>
      <c r="D37" s="52">
        <f>D38</f>
        <v>374.8</v>
      </c>
    </row>
    <row r="38" spans="1:6" ht="108.75" customHeight="1" x14ac:dyDescent="0.25">
      <c r="A38" s="19">
        <v>0</v>
      </c>
      <c r="B38" s="1" t="s">
        <v>17</v>
      </c>
      <c r="C38" s="23" t="s">
        <v>131</v>
      </c>
      <c r="D38" s="52">
        <v>374.8</v>
      </c>
      <c r="E38" s="11"/>
    </row>
    <row r="39" spans="1:6" ht="94.5" customHeight="1" x14ac:dyDescent="0.25">
      <c r="A39" s="19">
        <v>0</v>
      </c>
      <c r="B39" s="1" t="s">
        <v>18</v>
      </c>
      <c r="C39" s="2" t="s">
        <v>19</v>
      </c>
      <c r="D39" s="52">
        <f>D40</f>
        <v>1.9</v>
      </c>
    </row>
    <row r="40" spans="1:6" ht="121.5" customHeight="1" x14ac:dyDescent="0.25">
      <c r="A40" s="19">
        <v>0</v>
      </c>
      <c r="B40" s="1" t="s">
        <v>20</v>
      </c>
      <c r="C40" s="7" t="s">
        <v>21</v>
      </c>
      <c r="D40" s="52">
        <v>1.9</v>
      </c>
    </row>
    <row r="41" spans="1:6" ht="71.25" customHeight="1" x14ac:dyDescent="0.25">
      <c r="A41" s="19">
        <v>0</v>
      </c>
      <c r="B41" s="1" t="s">
        <v>22</v>
      </c>
      <c r="C41" s="2" t="s">
        <v>23</v>
      </c>
      <c r="D41" s="52">
        <f>D42</f>
        <v>385.1</v>
      </c>
    </row>
    <row r="42" spans="1:6" ht="102" customHeight="1" x14ac:dyDescent="0.25">
      <c r="A42" s="19">
        <v>0</v>
      </c>
      <c r="B42" s="1" t="s">
        <v>24</v>
      </c>
      <c r="C42" s="7" t="s">
        <v>25</v>
      </c>
      <c r="D42" s="52">
        <v>385.1</v>
      </c>
    </row>
    <row r="43" spans="1:6" ht="70.5" customHeight="1" x14ac:dyDescent="0.25">
      <c r="A43" s="19">
        <v>0</v>
      </c>
      <c r="B43" s="1" t="s">
        <v>26</v>
      </c>
      <c r="C43" s="7" t="s">
        <v>27</v>
      </c>
      <c r="D43" s="52">
        <f>D44</f>
        <v>-58.3</v>
      </c>
    </row>
    <row r="44" spans="1:6" ht="104.25" customHeight="1" x14ac:dyDescent="0.25">
      <c r="A44" s="19">
        <v>0</v>
      </c>
      <c r="B44" s="1" t="s">
        <v>28</v>
      </c>
      <c r="C44" s="7" t="s">
        <v>29</v>
      </c>
      <c r="D44" s="52">
        <v>-58.3</v>
      </c>
    </row>
    <row r="45" spans="1:6" x14ac:dyDescent="0.25">
      <c r="A45" s="31">
        <v>0</v>
      </c>
      <c r="B45" s="32" t="s">
        <v>30</v>
      </c>
      <c r="C45" s="33" t="s">
        <v>31</v>
      </c>
      <c r="D45" s="54">
        <v>40</v>
      </c>
    </row>
    <row r="46" spans="1:6" x14ac:dyDescent="0.25">
      <c r="A46" s="25">
        <v>0</v>
      </c>
      <c r="B46" s="26" t="s">
        <v>32</v>
      </c>
      <c r="C46" s="27" t="s">
        <v>33</v>
      </c>
      <c r="D46" s="51">
        <f>D47</f>
        <v>400</v>
      </c>
    </row>
    <row r="47" spans="1:6" x14ac:dyDescent="0.25">
      <c r="A47" s="19">
        <v>0</v>
      </c>
      <c r="B47" s="1" t="s">
        <v>34</v>
      </c>
      <c r="C47" s="2" t="s">
        <v>35</v>
      </c>
      <c r="D47" s="52">
        <f>D48</f>
        <v>400</v>
      </c>
    </row>
    <row r="48" spans="1:6" x14ac:dyDescent="0.25">
      <c r="A48" s="19">
        <v>0</v>
      </c>
      <c r="B48" s="1" t="s">
        <v>36</v>
      </c>
      <c r="C48" s="2" t="s">
        <v>35</v>
      </c>
      <c r="D48" s="52">
        <v>400</v>
      </c>
    </row>
    <row r="49" spans="1:13" x14ac:dyDescent="0.25">
      <c r="A49" s="25">
        <v>0</v>
      </c>
      <c r="B49" s="26" t="s">
        <v>37</v>
      </c>
      <c r="C49" s="27" t="s">
        <v>38</v>
      </c>
      <c r="D49" s="51">
        <f>D50+D52</f>
        <v>2950</v>
      </c>
    </row>
    <row r="50" spans="1:13" x14ac:dyDescent="0.25">
      <c r="A50" s="19">
        <v>0</v>
      </c>
      <c r="B50" s="1" t="s">
        <v>39</v>
      </c>
      <c r="C50" s="2" t="s">
        <v>40</v>
      </c>
      <c r="D50" s="52">
        <f>D51</f>
        <v>320</v>
      </c>
    </row>
    <row r="51" spans="1:13" ht="38.25" x14ac:dyDescent="0.25">
      <c r="A51" s="19">
        <v>0</v>
      </c>
      <c r="B51" s="1" t="s">
        <v>41</v>
      </c>
      <c r="C51" s="2" t="s">
        <v>42</v>
      </c>
      <c r="D51" s="52">
        <v>320</v>
      </c>
    </row>
    <row r="52" spans="1:13" x14ac:dyDescent="0.25">
      <c r="A52" s="19">
        <v>0</v>
      </c>
      <c r="B52" s="1" t="s">
        <v>43</v>
      </c>
      <c r="C52" s="2" t="s">
        <v>44</v>
      </c>
      <c r="D52" s="52">
        <f>D53+D55</f>
        <v>2630</v>
      </c>
    </row>
    <row r="53" spans="1:13" x14ac:dyDescent="0.25">
      <c r="A53" s="19">
        <v>0</v>
      </c>
      <c r="B53" s="1" t="s">
        <v>45</v>
      </c>
      <c r="C53" s="2" t="s">
        <v>46</v>
      </c>
      <c r="D53" s="52">
        <f>D54</f>
        <v>330</v>
      </c>
    </row>
    <row r="54" spans="1:13" ht="25.5" x14ac:dyDescent="0.25">
      <c r="A54" s="19">
        <v>0</v>
      </c>
      <c r="B54" s="1" t="s">
        <v>47</v>
      </c>
      <c r="C54" s="2" t="s">
        <v>48</v>
      </c>
      <c r="D54" s="52">
        <v>330</v>
      </c>
    </row>
    <row r="55" spans="1:13" x14ac:dyDescent="0.25">
      <c r="A55" s="19">
        <v>0</v>
      </c>
      <c r="B55" s="1" t="s">
        <v>49</v>
      </c>
      <c r="C55" s="2" t="s">
        <v>50</v>
      </c>
      <c r="D55" s="52">
        <f>D56</f>
        <v>2300</v>
      </c>
    </row>
    <row r="56" spans="1:13" ht="25.5" x14ac:dyDescent="0.25">
      <c r="A56" s="19">
        <v>0</v>
      </c>
      <c r="B56" s="1" t="s">
        <v>51</v>
      </c>
      <c r="C56" s="2" t="s">
        <v>52</v>
      </c>
      <c r="D56" s="52">
        <v>2300</v>
      </c>
    </row>
    <row r="57" spans="1:13" ht="35.25" customHeight="1" x14ac:dyDescent="0.25">
      <c r="A57" s="25">
        <v>0</v>
      </c>
      <c r="B57" s="26" t="s">
        <v>138</v>
      </c>
      <c r="C57" s="27" t="s">
        <v>53</v>
      </c>
      <c r="D57" s="51">
        <f>D58+D60</f>
        <v>500</v>
      </c>
      <c r="G57" s="15"/>
      <c r="M57" s="17"/>
    </row>
    <row r="58" spans="1:13" ht="81" customHeight="1" x14ac:dyDescent="0.25">
      <c r="A58" s="31">
        <v>0</v>
      </c>
      <c r="B58" s="32" t="s">
        <v>148</v>
      </c>
      <c r="C58" s="24" t="s">
        <v>147</v>
      </c>
      <c r="D58" s="55">
        <f>D59</f>
        <v>0</v>
      </c>
      <c r="G58" s="15"/>
      <c r="M58" s="17"/>
    </row>
    <row r="59" spans="1:13" ht="72.75" customHeight="1" x14ac:dyDescent="0.25">
      <c r="A59" s="19">
        <v>0</v>
      </c>
      <c r="B59" s="1" t="s">
        <v>54</v>
      </c>
      <c r="C59" s="2" t="s">
        <v>55</v>
      </c>
      <c r="D59" s="52">
        <v>0</v>
      </c>
    </row>
    <row r="60" spans="1:13" ht="47.25" customHeight="1" x14ac:dyDescent="0.25">
      <c r="A60" s="19">
        <v>0</v>
      </c>
      <c r="B60" s="1" t="s">
        <v>174</v>
      </c>
      <c r="C60" s="2" t="s">
        <v>177</v>
      </c>
      <c r="D60" s="52">
        <f>D61</f>
        <v>500</v>
      </c>
    </row>
    <row r="61" spans="1:13" ht="45.75" customHeight="1" x14ac:dyDescent="0.25">
      <c r="A61" s="19">
        <v>0</v>
      </c>
      <c r="B61" s="1" t="s">
        <v>173</v>
      </c>
      <c r="C61" s="2" t="s">
        <v>176</v>
      </c>
      <c r="D61" s="52">
        <f>D62</f>
        <v>500</v>
      </c>
    </row>
    <row r="62" spans="1:13" ht="72.75" customHeight="1" x14ac:dyDescent="0.25">
      <c r="A62" s="19">
        <v>0</v>
      </c>
      <c r="B62" s="1" t="s">
        <v>172</v>
      </c>
      <c r="C62" s="2" t="s">
        <v>175</v>
      </c>
      <c r="D62" s="52">
        <v>500</v>
      </c>
    </row>
    <row r="63" spans="1:13" ht="30.75" customHeight="1" x14ac:dyDescent="0.25">
      <c r="A63" s="28">
        <v>0</v>
      </c>
      <c r="B63" s="29" t="s">
        <v>167</v>
      </c>
      <c r="C63" s="42" t="s">
        <v>171</v>
      </c>
      <c r="D63" s="56">
        <f>D64</f>
        <v>1189</v>
      </c>
    </row>
    <row r="64" spans="1:13" ht="27.75" customHeight="1" x14ac:dyDescent="0.25">
      <c r="A64" s="19">
        <v>0</v>
      </c>
      <c r="B64" s="1" t="s">
        <v>166</v>
      </c>
      <c r="C64" s="43" t="s">
        <v>170</v>
      </c>
      <c r="D64" s="52">
        <f>D65</f>
        <v>1189</v>
      </c>
    </row>
    <row r="65" spans="1:13" ht="24" customHeight="1" x14ac:dyDescent="0.25">
      <c r="A65" s="19">
        <v>0</v>
      </c>
      <c r="B65" s="1" t="s">
        <v>165</v>
      </c>
      <c r="C65" s="43" t="s">
        <v>169</v>
      </c>
      <c r="D65" s="52">
        <f>D66</f>
        <v>1189</v>
      </c>
    </row>
    <row r="66" spans="1:13" ht="22.5" customHeight="1" x14ac:dyDescent="0.25">
      <c r="A66" s="19">
        <v>0</v>
      </c>
      <c r="B66" s="1" t="s">
        <v>164</v>
      </c>
      <c r="C66" s="40" t="s">
        <v>168</v>
      </c>
      <c r="D66" s="52">
        <v>1189</v>
      </c>
    </row>
    <row r="67" spans="1:13" ht="30" customHeight="1" x14ac:dyDescent="0.25">
      <c r="A67" s="25">
        <v>0</v>
      </c>
      <c r="B67" s="26" t="s">
        <v>56</v>
      </c>
      <c r="C67" s="27" t="s">
        <v>57</v>
      </c>
      <c r="D67" s="51">
        <f>D68+D73</f>
        <v>8</v>
      </c>
    </row>
    <row r="68" spans="1:13" ht="78.75" customHeight="1" x14ac:dyDescent="0.25">
      <c r="A68" s="19">
        <v>0</v>
      </c>
      <c r="B68" s="1" t="s">
        <v>139</v>
      </c>
      <c r="C68" s="2" t="s">
        <v>58</v>
      </c>
      <c r="D68" s="52">
        <f>D69+D71</f>
        <v>8</v>
      </c>
      <c r="E68" s="15"/>
      <c r="M68" s="17"/>
    </row>
    <row r="69" spans="1:13" ht="99.75" customHeight="1" x14ac:dyDescent="0.25">
      <c r="A69" s="19">
        <v>0</v>
      </c>
      <c r="B69" s="1" t="s">
        <v>59</v>
      </c>
      <c r="C69" s="7" t="s">
        <v>60</v>
      </c>
      <c r="D69" s="52">
        <f>D70</f>
        <v>0</v>
      </c>
    </row>
    <row r="70" spans="1:13" ht="84.75" customHeight="1" x14ac:dyDescent="0.25">
      <c r="A70" s="19">
        <v>0</v>
      </c>
      <c r="B70" s="1" t="s">
        <v>61</v>
      </c>
      <c r="C70" s="2" t="s">
        <v>62</v>
      </c>
      <c r="D70" s="52">
        <v>0</v>
      </c>
    </row>
    <row r="71" spans="1:13" ht="90" customHeight="1" x14ac:dyDescent="0.25">
      <c r="A71" s="19">
        <v>0</v>
      </c>
      <c r="B71" s="1" t="s">
        <v>63</v>
      </c>
      <c r="C71" s="2" t="s">
        <v>64</v>
      </c>
      <c r="D71" s="52">
        <f>D72</f>
        <v>8</v>
      </c>
    </row>
    <row r="72" spans="1:13" ht="91.5" customHeight="1" x14ac:dyDescent="0.25">
      <c r="A72" s="19">
        <v>0</v>
      </c>
      <c r="B72" s="1" t="s">
        <v>65</v>
      </c>
      <c r="C72" s="2" t="s">
        <v>64</v>
      </c>
      <c r="D72" s="52">
        <v>8</v>
      </c>
    </row>
    <row r="73" spans="1:13" ht="39.75" customHeight="1" x14ac:dyDescent="0.25">
      <c r="A73" s="19">
        <v>0</v>
      </c>
      <c r="B73" s="1" t="s">
        <v>66</v>
      </c>
      <c r="C73" s="7" t="s">
        <v>135</v>
      </c>
      <c r="D73" s="52">
        <f>D74</f>
        <v>0</v>
      </c>
      <c r="E73" s="10"/>
    </row>
    <row r="74" spans="1:13" ht="61.5" customHeight="1" x14ac:dyDescent="0.25">
      <c r="A74" s="19">
        <v>0</v>
      </c>
      <c r="B74" s="20" t="s">
        <v>134</v>
      </c>
      <c r="C74" s="23" t="s">
        <v>136</v>
      </c>
      <c r="D74" s="52">
        <f>D75</f>
        <v>0</v>
      </c>
      <c r="E74" s="14"/>
    </row>
    <row r="75" spans="1:13" ht="56.25" customHeight="1" x14ac:dyDescent="0.25">
      <c r="A75" s="19">
        <v>0</v>
      </c>
      <c r="B75" s="1" t="s">
        <v>67</v>
      </c>
      <c r="C75" s="7" t="s">
        <v>137</v>
      </c>
      <c r="D75" s="52">
        <v>0</v>
      </c>
    </row>
    <row r="76" spans="1:13" x14ac:dyDescent="0.25">
      <c r="A76" s="28">
        <v>0</v>
      </c>
      <c r="B76" s="29" t="s">
        <v>141</v>
      </c>
      <c r="C76" s="30" t="s">
        <v>68</v>
      </c>
      <c r="D76" s="51">
        <f>D77</f>
        <v>0</v>
      </c>
      <c r="E76" s="15"/>
      <c r="M76" s="17"/>
    </row>
    <row r="77" spans="1:13" ht="65.25" customHeight="1" x14ac:dyDescent="0.25">
      <c r="A77" s="19">
        <v>0</v>
      </c>
      <c r="B77" s="1" t="s">
        <v>69</v>
      </c>
      <c r="C77" s="23" t="s">
        <v>154</v>
      </c>
      <c r="D77" s="52">
        <f>D78</f>
        <v>0</v>
      </c>
    </row>
    <row r="78" spans="1:13" ht="54.75" customHeight="1" x14ac:dyDescent="0.25">
      <c r="A78" s="19">
        <v>0</v>
      </c>
      <c r="B78" s="1" t="s">
        <v>70</v>
      </c>
      <c r="C78" s="23" t="s">
        <v>155</v>
      </c>
      <c r="D78" s="52">
        <v>0</v>
      </c>
    </row>
    <row r="79" spans="1:13" x14ac:dyDescent="0.25">
      <c r="A79" s="28">
        <v>0</v>
      </c>
      <c r="B79" s="29" t="s">
        <v>140</v>
      </c>
      <c r="C79" s="30" t="s">
        <v>71</v>
      </c>
      <c r="D79" s="51">
        <f>D80</f>
        <v>7</v>
      </c>
      <c r="E79" s="15"/>
      <c r="M79" s="17"/>
    </row>
    <row r="80" spans="1:13" x14ac:dyDescent="0.25">
      <c r="A80" s="19">
        <v>0</v>
      </c>
      <c r="B80" s="1" t="s">
        <v>72</v>
      </c>
      <c r="C80" s="2" t="s">
        <v>71</v>
      </c>
      <c r="D80" s="52">
        <f>D81</f>
        <v>7</v>
      </c>
    </row>
    <row r="81" spans="1:6" ht="38.25" customHeight="1" x14ac:dyDescent="0.25">
      <c r="A81" s="19">
        <v>0</v>
      </c>
      <c r="B81" s="1" t="s">
        <v>73</v>
      </c>
      <c r="C81" s="2" t="s">
        <v>74</v>
      </c>
      <c r="D81" s="52">
        <v>7</v>
      </c>
    </row>
    <row r="82" spans="1:6" x14ac:dyDescent="0.25">
      <c r="A82" s="18">
        <v>0</v>
      </c>
      <c r="B82" s="3" t="s">
        <v>75</v>
      </c>
      <c r="C82" s="22" t="s">
        <v>76</v>
      </c>
      <c r="D82" s="54">
        <f>D83</f>
        <v>20914.73</v>
      </c>
      <c r="E82" s="9"/>
      <c r="F82" s="10"/>
    </row>
    <row r="83" spans="1:6" ht="37.5" customHeight="1" x14ac:dyDescent="0.25">
      <c r="A83" s="19">
        <v>0</v>
      </c>
      <c r="B83" s="1" t="s">
        <v>77</v>
      </c>
      <c r="C83" s="2" t="s">
        <v>78</v>
      </c>
      <c r="D83" s="52">
        <f>D84+D101+D108+D91</f>
        <v>20914.73</v>
      </c>
    </row>
    <row r="84" spans="1:6" ht="28.5" customHeight="1" x14ac:dyDescent="0.25">
      <c r="A84" s="34">
        <v>0</v>
      </c>
      <c r="B84" s="35" t="s">
        <v>79</v>
      </c>
      <c r="C84" s="36" t="s">
        <v>80</v>
      </c>
      <c r="D84" s="57">
        <f>D85+D89</f>
        <v>3755</v>
      </c>
    </row>
    <row r="85" spans="1:6" ht="27" customHeight="1" x14ac:dyDescent="0.25">
      <c r="A85" s="19">
        <v>0</v>
      </c>
      <c r="B85" s="1" t="s">
        <v>81</v>
      </c>
      <c r="C85" s="2" t="s">
        <v>82</v>
      </c>
      <c r="D85" s="52">
        <f>D86</f>
        <v>3365</v>
      </c>
    </row>
    <row r="86" spans="1:6" ht="41.25" customHeight="1" x14ac:dyDescent="0.25">
      <c r="A86" s="19">
        <v>0</v>
      </c>
      <c r="B86" s="1" t="s">
        <v>83</v>
      </c>
      <c r="C86" s="2" t="s">
        <v>84</v>
      </c>
      <c r="D86" s="52">
        <v>3365</v>
      </c>
    </row>
    <row r="87" spans="1:6" ht="25.5" hidden="1" x14ac:dyDescent="0.25">
      <c r="A87" s="19">
        <v>0</v>
      </c>
      <c r="B87" s="1" t="s">
        <v>85</v>
      </c>
      <c r="C87" s="2" t="s">
        <v>86</v>
      </c>
      <c r="D87" s="52">
        <v>0</v>
      </c>
    </row>
    <row r="88" spans="1:6" ht="28.5" hidden="1" customHeight="1" x14ac:dyDescent="0.25">
      <c r="A88" s="19">
        <v>0</v>
      </c>
      <c r="B88" s="1" t="s">
        <v>87</v>
      </c>
      <c r="C88" s="2" t="s">
        <v>88</v>
      </c>
      <c r="D88" s="52">
        <v>0</v>
      </c>
    </row>
    <row r="89" spans="1:6" ht="33.75" customHeight="1" x14ac:dyDescent="0.25">
      <c r="A89" s="19">
        <v>0</v>
      </c>
      <c r="B89" s="41" t="s">
        <v>161</v>
      </c>
      <c r="C89" s="40" t="s">
        <v>163</v>
      </c>
      <c r="D89" s="52">
        <f>D90</f>
        <v>390</v>
      </c>
    </row>
    <row r="90" spans="1:6" ht="44.25" customHeight="1" x14ac:dyDescent="0.25">
      <c r="A90" s="19">
        <v>0</v>
      </c>
      <c r="B90" s="41" t="s">
        <v>160</v>
      </c>
      <c r="C90" s="40" t="s">
        <v>162</v>
      </c>
      <c r="D90" s="52">
        <v>390</v>
      </c>
    </row>
    <row r="91" spans="1:6" ht="30.75" customHeight="1" x14ac:dyDescent="0.25">
      <c r="A91" s="19">
        <v>0</v>
      </c>
      <c r="B91" s="41" t="s">
        <v>89</v>
      </c>
      <c r="C91" s="40" t="s">
        <v>90</v>
      </c>
      <c r="D91" s="52">
        <f>D92+D94</f>
        <v>15943.96</v>
      </c>
    </row>
    <row r="92" spans="1:6" ht="55.5" customHeight="1" x14ac:dyDescent="0.25">
      <c r="A92" s="19">
        <v>0</v>
      </c>
      <c r="B92" s="41" t="s">
        <v>91</v>
      </c>
      <c r="C92" s="40" t="s">
        <v>129</v>
      </c>
      <c r="D92" s="52">
        <f>D93</f>
        <v>14648</v>
      </c>
    </row>
    <row r="93" spans="1:6" ht="54.75" customHeight="1" x14ac:dyDescent="0.25">
      <c r="A93" s="19">
        <v>0</v>
      </c>
      <c r="B93" s="41" t="s">
        <v>92</v>
      </c>
      <c r="C93" s="40" t="s">
        <v>93</v>
      </c>
      <c r="D93" s="52">
        <v>14648</v>
      </c>
    </row>
    <row r="94" spans="1:6" ht="25.5" x14ac:dyDescent="0.25">
      <c r="A94" s="37">
        <v>0</v>
      </c>
      <c r="B94" s="20" t="s">
        <v>89</v>
      </c>
      <c r="C94" s="39" t="s">
        <v>90</v>
      </c>
      <c r="D94" s="58">
        <f>D99</f>
        <v>1295.96</v>
      </c>
    </row>
    <row r="95" spans="1:6" ht="61.5" hidden="1" customHeight="1" x14ac:dyDescent="0.25">
      <c r="A95" s="19">
        <v>0</v>
      </c>
      <c r="B95" s="20" t="s">
        <v>91</v>
      </c>
      <c r="C95" s="2" t="s">
        <v>129</v>
      </c>
      <c r="D95" s="52">
        <v>0</v>
      </c>
    </row>
    <row r="96" spans="1:6" ht="63.75" hidden="1" customHeight="1" x14ac:dyDescent="0.25">
      <c r="A96" s="19">
        <v>0</v>
      </c>
      <c r="B96" s="20" t="s">
        <v>92</v>
      </c>
      <c r="C96" s="2" t="s">
        <v>93</v>
      </c>
      <c r="D96" s="52">
        <v>0</v>
      </c>
    </row>
    <row r="97" spans="1:6" ht="33.75" hidden="1" customHeight="1" x14ac:dyDescent="0.25">
      <c r="A97" s="19">
        <v>0</v>
      </c>
      <c r="B97" s="20" t="s">
        <v>94</v>
      </c>
      <c r="C97" s="2" t="s">
        <v>95</v>
      </c>
      <c r="D97" s="52">
        <v>0</v>
      </c>
    </row>
    <row r="98" spans="1:6" ht="25.5" hidden="1" x14ac:dyDescent="0.25">
      <c r="A98" s="19">
        <v>0</v>
      </c>
      <c r="B98" s="20" t="s">
        <v>96</v>
      </c>
      <c r="C98" s="2" t="s">
        <v>97</v>
      </c>
      <c r="D98" s="52">
        <v>0</v>
      </c>
    </row>
    <row r="99" spans="1:6" x14ac:dyDescent="0.25">
      <c r="A99" s="34">
        <v>0</v>
      </c>
      <c r="B99" s="38" t="s">
        <v>100</v>
      </c>
      <c r="C99" s="36" t="s">
        <v>99</v>
      </c>
      <c r="D99" s="59">
        <f>D100</f>
        <v>1295.96</v>
      </c>
    </row>
    <row r="100" spans="1:6" ht="18" customHeight="1" x14ac:dyDescent="0.25">
      <c r="A100" s="19">
        <v>0</v>
      </c>
      <c r="B100" s="20" t="s">
        <v>98</v>
      </c>
      <c r="C100" s="2" t="s">
        <v>101</v>
      </c>
      <c r="D100" s="52">
        <v>1295.96</v>
      </c>
    </row>
    <row r="101" spans="1:6" ht="27" customHeight="1" x14ac:dyDescent="0.25">
      <c r="A101" s="34">
        <v>0</v>
      </c>
      <c r="B101" s="35" t="s">
        <v>102</v>
      </c>
      <c r="C101" s="36" t="s">
        <v>103</v>
      </c>
      <c r="D101" s="57">
        <f>D102+D104+D106</f>
        <v>247.57</v>
      </c>
      <c r="E101" s="9"/>
      <c r="F101" s="10"/>
    </row>
    <row r="102" spans="1:6" ht="38.25" customHeight="1" x14ac:dyDescent="0.25">
      <c r="A102" s="19">
        <v>0</v>
      </c>
      <c r="B102" s="1" t="s">
        <v>104</v>
      </c>
      <c r="C102" s="2" t="s">
        <v>105</v>
      </c>
      <c r="D102" s="52">
        <f>D103</f>
        <v>1</v>
      </c>
    </row>
    <row r="103" spans="1:6" ht="35.25" customHeight="1" x14ac:dyDescent="0.25">
      <c r="A103" s="19">
        <v>0</v>
      </c>
      <c r="B103" s="1" t="s">
        <v>106</v>
      </c>
      <c r="C103" s="2" t="s">
        <v>107</v>
      </c>
      <c r="D103" s="52">
        <v>1</v>
      </c>
    </row>
    <row r="104" spans="1:6" ht="47.25" customHeight="1" x14ac:dyDescent="0.25">
      <c r="A104" s="19">
        <v>0</v>
      </c>
      <c r="B104" s="1" t="s">
        <v>108</v>
      </c>
      <c r="C104" s="23" t="s">
        <v>133</v>
      </c>
      <c r="D104" s="52">
        <f>D105</f>
        <v>246.57</v>
      </c>
      <c r="E104" s="10"/>
    </row>
    <row r="105" spans="1:6" ht="52.5" customHeight="1" x14ac:dyDescent="0.25">
      <c r="A105" s="19">
        <v>0</v>
      </c>
      <c r="B105" s="1" t="s">
        <v>109</v>
      </c>
      <c r="C105" s="23" t="s">
        <v>132</v>
      </c>
      <c r="D105" s="52">
        <v>246.57</v>
      </c>
      <c r="E105" s="10"/>
    </row>
    <row r="106" spans="1:6" ht="34.5" hidden="1" customHeight="1" x14ac:dyDescent="0.25">
      <c r="A106" s="19">
        <v>0</v>
      </c>
      <c r="B106" s="1" t="s">
        <v>110</v>
      </c>
      <c r="C106" s="2" t="s">
        <v>111</v>
      </c>
      <c r="D106" s="52">
        <f>D107</f>
        <v>0</v>
      </c>
    </row>
    <row r="107" spans="1:6" ht="36" hidden="1" customHeight="1" x14ac:dyDescent="0.25">
      <c r="A107" s="19">
        <v>0</v>
      </c>
      <c r="B107" s="1" t="s">
        <v>112</v>
      </c>
      <c r="C107" s="2" t="s">
        <v>113</v>
      </c>
      <c r="D107" s="52">
        <v>0</v>
      </c>
    </row>
    <row r="108" spans="1:6" x14ac:dyDescent="0.25">
      <c r="A108" s="34">
        <v>0</v>
      </c>
      <c r="B108" s="35" t="s">
        <v>114</v>
      </c>
      <c r="C108" s="36" t="s">
        <v>115</v>
      </c>
      <c r="D108" s="57">
        <f>D109+D115</f>
        <v>968.2</v>
      </c>
    </row>
    <row r="109" spans="1:6" ht="55.5" customHeight="1" x14ac:dyDescent="0.25">
      <c r="A109" s="19">
        <v>0</v>
      </c>
      <c r="B109" s="1" t="s">
        <v>116</v>
      </c>
      <c r="C109" s="2" t="s">
        <v>128</v>
      </c>
      <c r="D109" s="52">
        <f>D110</f>
        <v>697</v>
      </c>
    </row>
    <row r="110" spans="1:6" ht="62.25" customHeight="1" x14ac:dyDescent="0.25">
      <c r="A110" s="19">
        <v>0</v>
      </c>
      <c r="B110" s="1" t="s">
        <v>117</v>
      </c>
      <c r="C110" s="2" t="s">
        <v>118</v>
      </c>
      <c r="D110" s="52">
        <v>697</v>
      </c>
    </row>
    <row r="111" spans="1:6" ht="28.5" hidden="1" customHeight="1" x14ac:dyDescent="0.25">
      <c r="A111" s="19">
        <v>0</v>
      </c>
      <c r="B111" s="1" t="s">
        <v>119</v>
      </c>
      <c r="C111" s="2" t="s">
        <v>120</v>
      </c>
      <c r="D111" s="52">
        <v>0</v>
      </c>
    </row>
    <row r="112" spans="1:6" ht="25.5" hidden="1" x14ac:dyDescent="0.25">
      <c r="A112" s="19">
        <v>0</v>
      </c>
      <c r="B112" s="1" t="s">
        <v>121</v>
      </c>
      <c r="C112" s="2" t="s">
        <v>122</v>
      </c>
      <c r="D112" s="52">
        <v>0</v>
      </c>
    </row>
    <row r="113" spans="1:6" hidden="1" x14ac:dyDescent="0.25">
      <c r="A113" s="19">
        <v>0</v>
      </c>
      <c r="B113" s="16" t="s">
        <v>123</v>
      </c>
      <c r="C113" s="2" t="s">
        <v>127</v>
      </c>
      <c r="D113" s="52">
        <v>0</v>
      </c>
      <c r="E113" s="10" t="s">
        <v>130</v>
      </c>
    </row>
    <row r="114" spans="1:6" hidden="1" x14ac:dyDescent="0.25">
      <c r="A114" s="19">
        <v>0</v>
      </c>
      <c r="B114" s="20" t="s">
        <v>124</v>
      </c>
      <c r="C114" s="2" t="s">
        <v>125</v>
      </c>
      <c r="D114" s="52">
        <v>0</v>
      </c>
    </row>
    <row r="115" spans="1:6" x14ac:dyDescent="0.25">
      <c r="A115" s="19">
        <v>0</v>
      </c>
      <c r="B115" s="20" t="s">
        <v>119</v>
      </c>
      <c r="C115" s="40" t="s">
        <v>159</v>
      </c>
      <c r="D115" s="52">
        <f>D116</f>
        <v>271.2</v>
      </c>
    </row>
    <row r="116" spans="1:6" ht="26.25" x14ac:dyDescent="0.25">
      <c r="A116" s="19">
        <v>0</v>
      </c>
      <c r="B116" s="20" t="s">
        <v>121</v>
      </c>
      <c r="C116" s="40" t="s">
        <v>122</v>
      </c>
      <c r="D116" s="52">
        <v>271.2</v>
      </c>
    </row>
    <row r="117" spans="1:6" x14ac:dyDescent="0.25">
      <c r="A117" s="61" t="s">
        <v>126</v>
      </c>
      <c r="B117" s="61"/>
      <c r="C117" s="22"/>
      <c r="D117" s="54">
        <f>D82+D22</f>
        <v>33265.729999999996</v>
      </c>
      <c r="E117" s="21"/>
      <c r="F117" s="10"/>
    </row>
  </sheetData>
  <mergeCells count="12">
    <mergeCell ref="C3:D3"/>
    <mergeCell ref="C4:D4"/>
    <mergeCell ref="A117:B117"/>
    <mergeCell ref="C10:D10"/>
    <mergeCell ref="C9:D9"/>
    <mergeCell ref="C8:D8"/>
    <mergeCell ref="C7:D7"/>
    <mergeCell ref="C12:C21"/>
    <mergeCell ref="D12:D21"/>
    <mergeCell ref="A12:B21"/>
    <mergeCell ref="A11:B11"/>
    <mergeCell ref="C5:D5"/>
  </mergeCells>
  <pageMargins left="0.7" right="0.7" top="0.75" bottom="0.75" header="0.3" footer="0.3"/>
  <pageSetup paperSize="9" scale="7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Спирина Т.А.</dc:creator>
  <cp:lastModifiedBy>1ПК</cp:lastModifiedBy>
  <cp:lastPrinted>2025-12-23T03:03:18Z</cp:lastPrinted>
  <dcterms:created xsi:type="dcterms:W3CDTF">2015-06-05T18:19:34Z</dcterms:created>
  <dcterms:modified xsi:type="dcterms:W3CDTF">2026-01-12T01:28:22Z</dcterms:modified>
</cp:coreProperties>
</file>