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1ПК\Desktop\МОИ ДОКУМЕНТЫ\ТАНЯ\БЮДЖЕТ 2026\Бюджет на 22.05.2026г\"/>
    </mc:Choice>
  </mc:AlternateContent>
  <xr:revisionPtr revIDLastSave="0" documentId="13_ncr:1_{8D0C47B5-5AE5-4E23-9F33-07662A14B35F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_xlnm._FilterDatabase" localSheetId="0" hidden="1">Лист1!$A$20:$D$86</definedName>
  </definedNames>
  <calcPr calcId="19102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96" i="1"/>
  <c r="D97" i="1"/>
  <c r="D55" i="1" l="1"/>
  <c r="D84" i="1" l="1"/>
  <c r="D58" i="1"/>
  <c r="D57" i="1" s="1"/>
  <c r="D54" i="1" s="1"/>
  <c r="D23" i="1"/>
  <c r="D53" i="1" l="1"/>
  <c r="D33" i="1" l="1"/>
  <c r="D35" i="1"/>
  <c r="D37" i="1"/>
  <c r="D39" i="1"/>
  <c r="D32" i="1" l="1"/>
  <c r="D90" i="1"/>
  <c r="D92" i="1"/>
  <c r="D94" i="1"/>
  <c r="D31" i="1" l="1"/>
  <c r="D62" i="1"/>
  <c r="D61" i="1" s="1"/>
  <c r="D60" i="1" l="1"/>
  <c r="D77" i="1"/>
  <c r="D74" i="1"/>
  <c r="D66" i="1"/>
  <c r="D68" i="1"/>
  <c r="D71" i="1"/>
  <c r="D46" i="1"/>
  <c r="D49" i="1"/>
  <c r="D51" i="1"/>
  <c r="D43" i="1"/>
  <c r="D22" i="1"/>
  <c r="D73" i="1" l="1"/>
  <c r="D42" i="1"/>
  <c r="D48" i="1"/>
  <c r="D70" i="1"/>
  <c r="D76" i="1"/>
  <c r="D65" i="1"/>
  <c r="D82" i="1"/>
  <c r="D81" i="1" l="1"/>
  <c r="D64" i="1"/>
  <c r="D45" i="1"/>
  <c r="D87" i="1"/>
  <c r="D86" i="1" s="1"/>
  <c r="D89" i="1"/>
  <c r="D21" i="1" l="1"/>
  <c r="D79" i="1" l="1"/>
  <c r="D101" i="1" l="1"/>
</calcChain>
</file>

<file path=xl/sharedStrings.xml><?xml version="1.0" encoding="utf-8"?>
<sst xmlns="http://schemas.openxmlformats.org/spreadsheetml/2006/main" count="170" uniqueCount="166">
  <si>
    <t>Наименование доходов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</si>
  <si>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</si>
  <si>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</si>
  <si>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</si>
  <si>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</si>
  <si>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</si>
  <si>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</si>
  <si>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</si>
  <si>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1 01 02030 01 0000 110</t>
  </si>
  <si>
    <t>1 01 02080 01 0000 110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</si>
  <si>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</si>
  <si>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</si>
  <si>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</si>
  <si>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</si>
  <si>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</si>
  <si>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</si>
  <si>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</si>
  <si>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</si>
  <si>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</si>
  <si>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</si>
  <si>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</si>
  <si>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</si>
  <si>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</si>
  <si>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</si>
  <si>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</si>
  <si>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</si>
  <si>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</si>
  <si>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</si>
  <si>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</si>
  <si>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1 03 03000 01 0000 110</t>
  </si>
  <si>
    <t>Туристический налог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</si>
  <si>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</si>
  <si>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</si>
  <si>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</si>
  <si>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</si>
  <si>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</si>
  <si>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</si>
  <si>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</si>
  <si>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</si>
  <si>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</si>
  <si>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</si>
  <si>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</si>
  <si>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</si>
  <si>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</si>
  <si>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</si>
  <si>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</si>
  <si>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</si>
  <si>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</si>
  <si>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</si>
  <si>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поселений.</t>
  </si>
  <si>
    <t>1 14 00000 00 0000 000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</si>
  <si>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</si>
  <si>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</si>
  <si>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1 14 02050 10 0000 410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</si>
  <si>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</si>
  <si>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</si>
  <si>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</si>
  <si>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1 14 02050 10 0000 440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</si>
  <si>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</si>
  <si>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1 14 02053 10 0000 440</t>
  </si>
  <si>
    <t>1 14 06000 00 0000 430</t>
  </si>
  <si>
    <t>1 14 06025 10 0000 430</t>
  </si>
  <si>
    <t>ШТРАФЫ, САНКЦИИ, ВОЗМЕЩЕНИЕ УЩЕРБА</t>
  </si>
  <si>
    <t>1 16 09000 00 0000 140</t>
  </si>
  <si>
    <t>1 16 09040 10 0000 140</t>
  </si>
  <si>
    <t>Прочие неналоговые доходы</t>
  </si>
  <si>
    <t>1 17 05000 00 0000 180</t>
  </si>
  <si>
    <t>1 17 05050 10 0000 180</t>
  </si>
  <si>
    <t>Прочие неналоговые доходы бюджетов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</si>
  <si>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</si>
  <si>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</si>
  <si>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</si>
  <si>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Федерации.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</si>
  <si>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</si>
  <si>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</si>
  <si>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</si>
  <si>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</si>
  <si>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2 02 15001 10 0000 150</t>
  </si>
  <si>
    <t>2 02 20000 00 0000 150</t>
  </si>
  <si>
    <t>Субсидии бюджетам бюджетной системы Российской Федерации (межбюджетные субсидии)</t>
  </si>
  <si>
    <t>2 02 29999 10 0000 150</t>
  </si>
  <si>
    <t>Прочие субсидии</t>
  </si>
  <si>
    <t>2 02 29999 00 0000 150</t>
  </si>
  <si>
    <t>Прочие субсидии бюджетам сельских поселений</t>
  </si>
  <si>
    <t>2 02 30000 00 0000 150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</si>
  <si>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</si>
  <si>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</si>
  <si>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</si>
  <si>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</si>
  <si>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</si>
  <si>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2 02 35118 10 0000 150</t>
  </si>
  <si>
    <t>2 02 35250 00 0000 150</t>
  </si>
  <si>
    <t>Субвенции бюджетам на оплату жилищно-коммунальных услуг отдельным категориям граждан</t>
  </si>
  <si>
    <t>2 02 35250 10 0000 150</t>
  </si>
  <si>
    <t>Субвенции бюджетам сельских поселений на оплату жилищно-коммунальных услуг отдельным категориям граждан</t>
  </si>
  <si>
    <t>2 02 40000 00 0000 150</t>
  </si>
  <si>
    <t>Иные межбюджетные трансферты</t>
  </si>
  <si>
    <t>2 02 40014 00 0000 150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</si>
  <si>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</si>
  <si>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</si>
  <si>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</si>
  <si>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</si>
  <si>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</si>
  <si>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</si>
  <si>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Всего доходов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</si>
  <si>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</si>
  <si>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</si>
  <si>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</si>
  <si>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</si>
  <si>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1 14 06020 00 0000 430</t>
  </si>
  <si>
    <t xml:space="preserve"> 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</si>
  <si>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</si>
  <si>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</si>
  <si>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r>
      <t>1 14 02000 00 0000 0</t>
    </r>
    <r>
      <rPr>
        <b/>
        <sz val="10"/>
        <rFont val="Times New Roman"/>
        <family val="1"/>
        <charset val="204"/>
      </rPr>
      <t>00</t>
    </r>
  </si>
  <si>
    <r>
      <t>1 17 00000 00 0000 00</t>
    </r>
    <r>
      <rPr>
        <b/>
        <sz val="10"/>
        <rFont val="Times New Roman"/>
        <family val="1"/>
        <charset val="204"/>
      </rPr>
      <t>0</t>
    </r>
  </si>
  <si>
    <r>
      <t>1 16 00000 00 0000 00</t>
    </r>
    <r>
      <rPr>
        <b/>
        <sz val="10"/>
        <rFont val="Times New Roman"/>
        <family val="1"/>
        <charset val="204"/>
      </rPr>
      <t>0</t>
    </r>
  </si>
  <si>
    <t xml:space="preserve">Код бюджетной классификации Российской Федерации </t>
  </si>
  <si>
    <t>Целинного сельсовета</t>
  </si>
  <si>
    <t>к решению Совета депутатов</t>
  </si>
  <si>
    <t>1 01 02210 01 0000 110</t>
  </si>
  <si>
    <t>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</si>
  <si>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</si>
  <si>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</si>
  <si>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</si>
  <si>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</si>
  <si>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 , вынесенных при производстве по уголовным делам)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</si>
  <si>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</si>
  <si>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Ширинского района</t>
  </si>
  <si>
    <t>Республики Хакасия</t>
  </si>
  <si>
    <t>Приложение 2</t>
  </si>
  <si>
    <t>2 02 15009 10 0000 150</t>
  </si>
  <si>
    <t>2 02 15009 00 0000 150</t>
  </si>
  <si>
    <t>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</t>
  </si>
  <si>
    <t xml:space="preserve"> Дотации бюджетам на частичную компенсацию дополнительных расходов на повышение оплаты труда работников бюджетной сферы и иные цели</t>
  </si>
  <si>
    <t>Прочие доходы от компенсации затрат бюджетов сельских поселений</t>
  </si>
  <si>
    <t xml:space="preserve">  Прочие доходы от компенсации затрат государства</t>
  </si>
  <si>
    <t xml:space="preserve">  ДОХОДЫ ОТ ОКАЗАНИЯ ПЛАТНЫХ УСЛУГ И КОМПЕНСАЦИИ ЗАТРАТ ГОСУДАРСТВА</t>
  </si>
  <si>
    <t>1 13 02995 10 0000 130</t>
  </si>
  <si>
    <t>1 06 06043 10 0000 110</t>
  </si>
  <si>
    <t>1 11 05325 10 0000 120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</si>
  <si>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</si>
  <si>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</si>
  <si>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 ДОХОДЫ ОТ ИСПОЛЬЗОВАНИЯ ИМУЩЕСТВА, НАХОДЯЩЕГОСЯ В ГОСУДАРСТВЕННОЙ И МУНИЦИПАЛЬНОЙ СОБСТВЕННОСТИ</t>
  </si>
  <si>
    <t>1 01 02220 01 0000 110</t>
  </si>
  <si>
    <t>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</si>
  <si>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</si>
  <si>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</si>
  <si>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</si>
  <si>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</si>
  <si>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</si>
  <si>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1 13 02000 00 0000 130</t>
  </si>
  <si>
    <t>Доходы от компенсации затрат государства</t>
  </si>
  <si>
    <t>Субвенции бюджетам бюджетной системы Российской Федерации</t>
  </si>
  <si>
    <t>Дотации бюджетам сельских поселений на выравнивание бюджетной обеспеченности из бюджета субъекта Российской Федерации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</si>
  <si>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</si>
  <si>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</si>
  <si>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r>
      <t xml:space="preserve">1 11 00000 00 0000 </t>
    </r>
    <r>
      <rPr>
        <sz val="10"/>
        <rFont val="Times New Roman"/>
        <family val="1"/>
        <charset val="204"/>
      </rPr>
      <t>000</t>
    </r>
  </si>
  <si>
    <r>
      <t>1 11 0532</t>
    </r>
    <r>
      <rPr>
        <sz val="10"/>
        <rFont val="Times New Roman"/>
        <family val="1"/>
        <charset val="204"/>
      </rPr>
      <t>0</t>
    </r>
    <r>
      <rPr>
        <sz val="10"/>
        <color rgb="FF000000"/>
        <rFont val="Times New Roman"/>
        <family val="1"/>
        <charset val="204"/>
      </rPr>
      <t xml:space="preserve"> 00 0000 120</t>
    </r>
  </si>
  <si>
    <r>
      <t>1 13 0299</t>
    </r>
    <r>
      <rPr>
        <sz val="10"/>
        <rFont val="Times New Roman"/>
        <family val="1"/>
        <charset val="204"/>
      </rPr>
      <t>0</t>
    </r>
    <r>
      <rPr>
        <sz val="10"/>
        <color rgb="FF000000"/>
        <rFont val="Times New Roman"/>
        <family val="1"/>
        <charset val="204"/>
      </rPr>
      <t xml:space="preserve"> 00 0000 130</t>
    </r>
  </si>
  <si>
    <r>
      <t>1 13 00000 00 0000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000</t>
    </r>
  </si>
  <si>
    <t>1 11 05025 10 0000 120</t>
  </si>
  <si>
    <t>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</si>
  <si>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</si>
  <si>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</si>
  <si>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бюджета Целинного сельсовета Ширинского района Республики Хакасия на 2026 год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</si>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</sst>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.000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165" fontId="0" fillId="0" borderId="0" xfId="0" applyNumberFormat="1"/>
    <xf numFmtId="164" fontId="4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101"/>
  <sheetViews>
    <sheetView tabSelected="1" workbookViewId="0">
      <selection activeCell="C4" sqref="C4:D4"/>
    </sheetView>
  </sheetViews>
  <sheetFormatPr defaultRowHeight="15" x14ac:dyDescent="0.25"/>
  <cols>
    <col min="1" max="1" width="6" customWidth="1"/>
    <col min="2" max="2" width="21.85546875" style="4" customWidth="1"/>
    <col min="3" max="3" width="61.140625" style="6" customWidth="1"/>
    <col min="4" max="4" width="17" customWidth="1"/>
    <col min="5" max="5" width="40.28515625" customWidth="1"/>
    <col min="6" max="6" width="60.7109375" customWidth="1"/>
  </cols>
  <sheetData>
    <row r="3" spans="1:4" x14ac:dyDescent="0.25">
      <c r="C3" s="53" t="s">
        <v>129</v>
      </c>
      <c r="D3" s="53"/>
    </row>
    <row r="4" spans="1:4" x14ac:dyDescent="0.25">
      <c r="C4" s="53" t="s">
        <v>118</v>
      </c>
      <c r="D4" s="53"/>
    </row>
    <row r="5" spans="1:4" x14ac:dyDescent="0.25">
      <c r="C5" s="53" t="s">
        <v>117</v>
      </c>
      <c r="D5" s="53"/>
    </row>
    <row r="6" spans="1:4" x14ac:dyDescent="0.25">
      <c r="C6" s="53" t="s">
        <v>127</v>
      </c>
      <c r="D6" s="53"/>
    </row>
    <row r="7" spans="1:4" x14ac:dyDescent="0.25">
      <c r="C7" s="53" t="s">
        <v>128</v>
      </c>
      <c r="D7" s="53"/>
    </row>
    <row r="8" spans="1:4" x14ac:dyDescent="0.25">
      <c r="C8" s="53"/>
      <c r="D8" s="53"/>
    </row>
    <row r="9" spans="1:4" ht="103.5" customHeight="1" x14ac:dyDescent="0.25">
      <c r="A9" s="57"/>
      <c r="B9" s="57"/>
      <c r="C9" s="13" t="s">
        <v>164</v>
      </c>
      <c r="D9" s="17"/>
    </row>
    <row r="10" spans="1:4" ht="15.75" customHeight="1" x14ac:dyDescent="0.25">
      <c r="A10" s="54" t="s">
        <v>116</v>
      </c>
      <c r="B10" s="54"/>
      <c r="C10" s="54" t="s">
        <v>0</v>
      </c>
      <c r="D10" s="54" t="s">
        <v>165</v>
      </c>
    </row>
    <row r="11" spans="1:4" ht="15.75" customHeight="1" x14ac:dyDescent="0.25">
      <c r="A11" s="55"/>
      <c r="B11" s="55"/>
      <c r="C11" s="55"/>
      <c r="D11" s="55"/>
    </row>
    <row r="12" spans="1:4" ht="15.75" customHeight="1" x14ac:dyDescent="0.25">
      <c r="A12" s="55"/>
      <c r="B12" s="55"/>
      <c r="C12" s="55"/>
      <c r="D12" s="55"/>
    </row>
    <row r="13" spans="1:4" ht="15" customHeight="1" x14ac:dyDescent="0.25">
      <c r="A13" s="55"/>
      <c r="B13" s="55"/>
      <c r="C13" s="55"/>
      <c r="D13" s="55"/>
    </row>
    <row r="14" spans="1:4" ht="12.75" hidden="1" customHeight="1" x14ac:dyDescent="0.25">
      <c r="A14" s="55"/>
      <c r="B14" s="55"/>
      <c r="C14" s="55"/>
      <c r="D14" s="55"/>
    </row>
    <row r="15" spans="1:4" ht="15.75" hidden="1" customHeight="1" x14ac:dyDescent="0.25">
      <c r="A15" s="55"/>
      <c r="B15" s="55"/>
      <c r="C15" s="55"/>
      <c r="D15" s="55"/>
    </row>
    <row r="16" spans="1:4" ht="15.75" hidden="1" customHeight="1" x14ac:dyDescent="0.25">
      <c r="A16" s="55"/>
      <c r="B16" s="55"/>
      <c r="C16" s="55"/>
      <c r="D16" s="55"/>
    </row>
    <row r="17" spans="1:6" ht="15.75" hidden="1" customHeight="1" x14ac:dyDescent="0.25">
      <c r="A17" s="55"/>
      <c r="B17" s="55"/>
      <c r="C17" s="55"/>
      <c r="D17" s="55"/>
    </row>
    <row r="18" spans="1:6" ht="15.75" hidden="1" customHeight="1" x14ac:dyDescent="0.25">
      <c r="A18" s="55"/>
      <c r="B18" s="55"/>
      <c r="C18" s="55"/>
      <c r="D18" s="55"/>
    </row>
    <row r="19" spans="1:6" ht="21" customHeight="1" x14ac:dyDescent="0.25">
      <c r="A19" s="56"/>
      <c r="B19" s="56"/>
      <c r="C19" s="56"/>
      <c r="D19" s="56"/>
    </row>
    <row r="20" spans="1:6" ht="15.75" customHeight="1" x14ac:dyDescent="0.25">
      <c r="A20" s="40"/>
      <c r="B20" s="40"/>
      <c r="C20" s="40"/>
      <c r="D20" s="40"/>
    </row>
    <row r="21" spans="1:6" ht="15.75" x14ac:dyDescent="0.25">
      <c r="A21" s="10">
        <v>0</v>
      </c>
      <c r="B21" s="3" t="s">
        <v>1</v>
      </c>
      <c r="C21" s="5" t="s">
        <v>2</v>
      </c>
      <c r="D21" s="30">
        <f>D22+D31+D42+D45+D60+D64+D73+D76+D53</f>
        <v>10975.8</v>
      </c>
    </row>
    <row r="22" spans="1:6" ht="15.75" x14ac:dyDescent="0.25">
      <c r="A22" s="18">
        <v>0</v>
      </c>
      <c r="B22" s="19" t="s">
        <v>3</v>
      </c>
      <c r="C22" s="20" t="s">
        <v>4</v>
      </c>
      <c r="D22" s="31">
        <f>D23</f>
        <v>6502</v>
      </c>
    </row>
    <row r="23" spans="1:6" ht="15.75" x14ac:dyDescent="0.25">
      <c r="A23" s="11">
        <v>0</v>
      </c>
      <c r="B23" s="1" t="s">
        <v>5</v>
      </c>
      <c r="C23" s="2" t="s">
        <v>6</v>
      </c>
      <c r="D23" s="32">
        <f>D24+D25+D26+D27+D28+D29+D30</f>
        <v>6502</v>
      </c>
      <c r="E23" s="45"/>
    </row>
    <row r="24" spans="1:6" ht="190.5" customHeight="1" x14ac:dyDescent="0.25">
      <c r="A24" s="11">
        <v>0</v>
      </c>
      <c r="B24" s="1" t="s">
        <v>7</v>
      </c>
      <c r="C24" s="15" t="s">
        <v>124</v>
      </c>
      <c r="D24" s="32">
        <v>3269</v>
      </c>
      <c r="F24" s="41"/>
    </row>
    <row r="25" spans="1:6" ht="121.5" customHeight="1" x14ac:dyDescent="0.25">
      <c r="A25" s="11">
        <v>0</v>
      </c>
      <c r="B25" s="1" t="s">
        <v>8</v>
      </c>
      <c r="C25" s="15" t="s">
        <v>145</v>
      </c>
      <c r="D25" s="32">
        <v>80</v>
      </c>
      <c r="F25" s="41"/>
    </row>
    <row r="26" spans="1:6" ht="338.25" customHeight="1" x14ac:dyDescent="0.25">
      <c r="A26" s="11">
        <v>0</v>
      </c>
      <c r="B26" s="1" t="s">
        <v>9</v>
      </c>
      <c r="C26" s="15" t="s">
        <v>146</v>
      </c>
      <c r="D26" s="32">
        <v>1</v>
      </c>
      <c r="F26" s="44"/>
    </row>
    <row r="27" spans="1:6" ht="119.25" customHeight="1" x14ac:dyDescent="0.25">
      <c r="A27" s="11">
        <v>0</v>
      </c>
      <c r="B27" s="1" t="s">
        <v>122</v>
      </c>
      <c r="C27" s="2" t="s">
        <v>123</v>
      </c>
      <c r="D27" s="32">
        <v>150</v>
      </c>
      <c r="F27" s="42"/>
    </row>
    <row r="28" spans="1:6" ht="116.25" customHeight="1" x14ac:dyDescent="0.25">
      <c r="A28" s="11">
        <v>0</v>
      </c>
      <c r="B28" s="1" t="s">
        <v>120</v>
      </c>
      <c r="C28" s="2" t="s">
        <v>121</v>
      </c>
      <c r="D28" s="32">
        <v>2000</v>
      </c>
      <c r="F28" s="42"/>
    </row>
    <row r="29" spans="1:6" ht="81.75" customHeight="1" x14ac:dyDescent="0.25">
      <c r="A29" s="46">
        <v>0</v>
      </c>
      <c r="B29" s="1" t="s">
        <v>119</v>
      </c>
      <c r="C29" s="16" t="s">
        <v>154</v>
      </c>
      <c r="D29" s="32">
        <v>1000</v>
      </c>
      <c r="F29" s="42"/>
    </row>
    <row r="30" spans="1:6" ht="72.75" customHeight="1" x14ac:dyDescent="0.25">
      <c r="A30" s="11">
        <v>0</v>
      </c>
      <c r="B30" s="1" t="s">
        <v>143</v>
      </c>
      <c r="C30" s="2" t="s">
        <v>144</v>
      </c>
      <c r="D30" s="32">
        <v>2</v>
      </c>
      <c r="F30" s="43"/>
    </row>
    <row r="31" spans="1:6" ht="39" customHeight="1" x14ac:dyDescent="0.25">
      <c r="A31" s="18">
        <v>0</v>
      </c>
      <c r="B31" s="19" t="s">
        <v>10</v>
      </c>
      <c r="C31" s="20" t="s">
        <v>11</v>
      </c>
      <c r="D31" s="33">
        <f>D32+D41</f>
        <v>912.8</v>
      </c>
      <c r="F31" s="42"/>
    </row>
    <row r="32" spans="1:6" ht="36" customHeight="1" x14ac:dyDescent="0.25">
      <c r="A32" s="11">
        <v>0</v>
      </c>
      <c r="B32" s="1" t="s">
        <v>12</v>
      </c>
      <c r="C32" s="2" t="s">
        <v>13</v>
      </c>
      <c r="D32" s="32">
        <f>D33+D35+D37+D39</f>
        <v>812.8</v>
      </c>
      <c r="F32" s="42"/>
    </row>
    <row r="33" spans="1:6" ht="63" customHeight="1" x14ac:dyDescent="0.25">
      <c r="A33" s="24">
        <v>0</v>
      </c>
      <c r="B33" s="25" t="s">
        <v>14</v>
      </c>
      <c r="C33" s="16" t="s">
        <v>15</v>
      </c>
      <c r="D33" s="36">
        <f>D34</f>
        <v>421</v>
      </c>
      <c r="F33" s="42"/>
    </row>
    <row r="34" spans="1:6" ht="108.75" customHeight="1" x14ac:dyDescent="0.25">
      <c r="A34" s="11">
        <v>0</v>
      </c>
      <c r="B34" s="1" t="s">
        <v>16</v>
      </c>
      <c r="C34" s="15" t="s">
        <v>106</v>
      </c>
      <c r="D34" s="32">
        <v>421</v>
      </c>
      <c r="F34" s="42"/>
    </row>
    <row r="35" spans="1:6" ht="94.5" customHeight="1" x14ac:dyDescent="0.25">
      <c r="A35" s="24">
        <v>0</v>
      </c>
      <c r="B35" s="25" t="s">
        <v>17</v>
      </c>
      <c r="C35" s="16" t="s">
        <v>18</v>
      </c>
      <c r="D35" s="36">
        <f>D36</f>
        <v>2</v>
      </c>
      <c r="F35" s="42"/>
    </row>
    <row r="36" spans="1:6" ht="121.5" customHeight="1" x14ac:dyDescent="0.25">
      <c r="A36" s="11">
        <v>0</v>
      </c>
      <c r="B36" s="1" t="s">
        <v>19</v>
      </c>
      <c r="C36" s="7" t="s">
        <v>20</v>
      </c>
      <c r="D36" s="32">
        <v>2</v>
      </c>
      <c r="F36" s="42"/>
    </row>
    <row r="37" spans="1:6" ht="71.25" customHeight="1" x14ac:dyDescent="0.25">
      <c r="A37" s="11">
        <v>0</v>
      </c>
      <c r="B37" s="1" t="s">
        <v>21</v>
      </c>
      <c r="C37" s="2" t="s">
        <v>22</v>
      </c>
      <c r="D37" s="32">
        <f>D38</f>
        <v>420.9</v>
      </c>
      <c r="F37" s="42"/>
    </row>
    <row r="38" spans="1:6" ht="102" customHeight="1" x14ac:dyDescent="0.25">
      <c r="A38" s="11">
        <v>0</v>
      </c>
      <c r="B38" s="1" t="s">
        <v>23</v>
      </c>
      <c r="C38" s="7" t="s">
        <v>24</v>
      </c>
      <c r="D38" s="32">
        <v>420.9</v>
      </c>
      <c r="F38" s="42"/>
    </row>
    <row r="39" spans="1:6" ht="70.5" customHeight="1" x14ac:dyDescent="0.25">
      <c r="A39" s="11">
        <v>0</v>
      </c>
      <c r="B39" s="1" t="s">
        <v>25</v>
      </c>
      <c r="C39" s="7" t="s">
        <v>26</v>
      </c>
      <c r="D39" s="32">
        <f>D40</f>
        <v>-31.1</v>
      </c>
      <c r="F39" s="42"/>
    </row>
    <row r="40" spans="1:6" ht="104.25" customHeight="1" x14ac:dyDescent="0.25">
      <c r="A40" s="11">
        <v>0</v>
      </c>
      <c r="B40" s="1" t="s">
        <v>27</v>
      </c>
      <c r="C40" s="7" t="s">
        <v>28</v>
      </c>
      <c r="D40" s="32">
        <v>-31.1</v>
      </c>
      <c r="F40" s="42"/>
    </row>
    <row r="41" spans="1:6" ht="15.75" x14ac:dyDescent="0.25">
      <c r="A41" s="24">
        <v>0</v>
      </c>
      <c r="B41" s="25" t="s">
        <v>29</v>
      </c>
      <c r="C41" s="26" t="s">
        <v>30</v>
      </c>
      <c r="D41" s="34">
        <v>100</v>
      </c>
      <c r="F41" s="42"/>
    </row>
    <row r="42" spans="1:6" ht="15.75" x14ac:dyDescent="0.25">
      <c r="A42" s="18">
        <v>0</v>
      </c>
      <c r="B42" s="19" t="s">
        <v>31</v>
      </c>
      <c r="C42" s="20" t="s">
        <v>32</v>
      </c>
      <c r="D42" s="31">
        <f>D43</f>
        <v>500</v>
      </c>
      <c r="F42" s="42"/>
    </row>
    <row r="43" spans="1:6" ht="15.75" x14ac:dyDescent="0.25">
      <c r="A43" s="11">
        <v>0</v>
      </c>
      <c r="B43" s="1" t="s">
        <v>33</v>
      </c>
      <c r="C43" s="2" t="s">
        <v>34</v>
      </c>
      <c r="D43" s="32">
        <f>D44</f>
        <v>500</v>
      </c>
      <c r="F43" s="42"/>
    </row>
    <row r="44" spans="1:6" ht="15.75" x14ac:dyDescent="0.25">
      <c r="A44" s="11">
        <v>0</v>
      </c>
      <c r="B44" s="1" t="s">
        <v>35</v>
      </c>
      <c r="C44" s="2" t="s">
        <v>34</v>
      </c>
      <c r="D44" s="32">
        <v>500</v>
      </c>
      <c r="F44" s="42"/>
    </row>
    <row r="45" spans="1:6" ht="15.75" x14ac:dyDescent="0.25">
      <c r="A45" s="18">
        <v>0</v>
      </c>
      <c r="B45" s="19" t="s">
        <v>36</v>
      </c>
      <c r="C45" s="20" t="s">
        <v>37</v>
      </c>
      <c r="D45" s="31">
        <f>D46+D48</f>
        <v>3000</v>
      </c>
      <c r="F45" s="42"/>
    </row>
    <row r="46" spans="1:6" ht="15.75" x14ac:dyDescent="0.25">
      <c r="A46" s="11">
        <v>0</v>
      </c>
      <c r="B46" s="1" t="s">
        <v>38</v>
      </c>
      <c r="C46" s="2" t="s">
        <v>39</v>
      </c>
      <c r="D46" s="32">
        <f>D47</f>
        <v>200</v>
      </c>
      <c r="F46" s="42"/>
    </row>
    <row r="47" spans="1:6" ht="38.25" x14ac:dyDescent="0.25">
      <c r="A47" s="11">
        <v>0</v>
      </c>
      <c r="B47" s="1" t="s">
        <v>40</v>
      </c>
      <c r="C47" s="47" t="s">
        <v>155</v>
      </c>
      <c r="D47" s="32">
        <v>200</v>
      </c>
      <c r="F47" s="42"/>
    </row>
    <row r="48" spans="1:6" ht="15.75" x14ac:dyDescent="0.25">
      <c r="A48" s="11">
        <v>0</v>
      </c>
      <c r="B48" s="1" t="s">
        <v>41</v>
      </c>
      <c r="C48" s="2" t="s">
        <v>42</v>
      </c>
      <c r="D48" s="32">
        <f>D49+D51</f>
        <v>2800</v>
      </c>
      <c r="F48" s="42"/>
    </row>
    <row r="49" spans="1:11" ht="15.75" x14ac:dyDescent="0.25">
      <c r="A49" s="11">
        <v>0</v>
      </c>
      <c r="B49" s="1" t="s">
        <v>43</v>
      </c>
      <c r="C49" s="2" t="s">
        <v>44</v>
      </c>
      <c r="D49" s="32">
        <f>D50</f>
        <v>300</v>
      </c>
      <c r="F49" s="42"/>
    </row>
    <row r="50" spans="1:11" ht="25.5" x14ac:dyDescent="0.25">
      <c r="A50" s="11">
        <v>0</v>
      </c>
      <c r="B50" s="1" t="s">
        <v>45</v>
      </c>
      <c r="C50" s="2" t="s">
        <v>46</v>
      </c>
      <c r="D50" s="32">
        <v>300</v>
      </c>
      <c r="F50" s="42"/>
    </row>
    <row r="51" spans="1:11" ht="15.75" x14ac:dyDescent="0.25">
      <c r="A51" s="11">
        <v>0</v>
      </c>
      <c r="B51" s="1" t="s">
        <v>47</v>
      </c>
      <c r="C51" s="2" t="s">
        <v>48</v>
      </c>
      <c r="D51" s="32">
        <f>D52</f>
        <v>2500</v>
      </c>
      <c r="F51" s="42"/>
    </row>
    <row r="52" spans="1:11" ht="25.5" x14ac:dyDescent="0.25">
      <c r="A52" s="11">
        <v>0</v>
      </c>
      <c r="B52" s="1" t="s">
        <v>138</v>
      </c>
      <c r="C52" s="2" t="s">
        <v>49</v>
      </c>
      <c r="D52" s="32">
        <v>2500</v>
      </c>
      <c r="F52" s="42"/>
    </row>
    <row r="53" spans="1:11" ht="32.25" customHeight="1" x14ac:dyDescent="0.25">
      <c r="A53" s="21">
        <v>0</v>
      </c>
      <c r="B53" s="22" t="s">
        <v>156</v>
      </c>
      <c r="C53" s="23" t="s">
        <v>142</v>
      </c>
      <c r="D53" s="38">
        <f t="shared" ref="D53:D58" si="0">D54</f>
        <v>17</v>
      </c>
      <c r="F53" s="42"/>
    </row>
    <row r="54" spans="1:11" ht="68.25" customHeight="1" x14ac:dyDescent="0.25">
      <c r="A54" s="24">
        <v>0</v>
      </c>
      <c r="B54" s="25" t="s">
        <v>148</v>
      </c>
      <c r="C54" s="16" t="s">
        <v>149</v>
      </c>
      <c r="D54" s="36">
        <f>D57+D55</f>
        <v>17</v>
      </c>
      <c r="F54" s="42"/>
    </row>
    <row r="55" spans="1:11" ht="68.25" customHeight="1" x14ac:dyDescent="0.25">
      <c r="A55" s="24">
        <v>0</v>
      </c>
      <c r="B55" s="25" t="s">
        <v>161</v>
      </c>
      <c r="C55" s="16" t="s">
        <v>163</v>
      </c>
      <c r="D55" s="36">
        <f>D56</f>
        <v>6</v>
      </c>
      <c r="F55" s="42"/>
    </row>
    <row r="56" spans="1:11" ht="51" customHeight="1" x14ac:dyDescent="0.25">
      <c r="A56" s="24">
        <v>0</v>
      </c>
      <c r="B56" s="25" t="s">
        <v>160</v>
      </c>
      <c r="C56" s="16" t="s">
        <v>162</v>
      </c>
      <c r="D56" s="36">
        <v>6</v>
      </c>
      <c r="F56" s="42"/>
    </row>
    <row r="57" spans="1:11" ht="45.75" customHeight="1" x14ac:dyDescent="0.25">
      <c r="A57" s="24">
        <v>0</v>
      </c>
      <c r="B57" s="25" t="s">
        <v>148</v>
      </c>
      <c r="C57" s="16" t="s">
        <v>147</v>
      </c>
      <c r="D57" s="36">
        <f t="shared" si="0"/>
        <v>11</v>
      </c>
      <c r="F57" s="42"/>
    </row>
    <row r="58" spans="1:11" ht="38.25" x14ac:dyDescent="0.25">
      <c r="A58" s="11">
        <v>0</v>
      </c>
      <c r="B58" s="25" t="s">
        <v>157</v>
      </c>
      <c r="C58" s="2" t="s">
        <v>141</v>
      </c>
      <c r="D58" s="32">
        <f t="shared" si="0"/>
        <v>11</v>
      </c>
      <c r="F58" s="42"/>
    </row>
    <row r="59" spans="1:11" ht="63.75" x14ac:dyDescent="0.25">
      <c r="A59" s="11">
        <v>0</v>
      </c>
      <c r="B59" s="1" t="s">
        <v>139</v>
      </c>
      <c r="C59" s="2" t="s">
        <v>140</v>
      </c>
      <c r="D59" s="32">
        <v>11</v>
      </c>
      <c r="F59" s="42"/>
    </row>
    <row r="60" spans="1:11" ht="35.25" customHeight="1" x14ac:dyDescent="0.25">
      <c r="A60" s="18">
        <v>0</v>
      </c>
      <c r="B60" s="22" t="s">
        <v>159</v>
      </c>
      <c r="C60" s="20" t="s">
        <v>136</v>
      </c>
      <c r="D60" s="31">
        <f t="shared" ref="D60:D62" si="1">D61</f>
        <v>12</v>
      </c>
      <c r="E60" s="8"/>
      <c r="F60" s="42"/>
      <c r="K60" s="9"/>
    </row>
    <row r="61" spans="1:11" ht="35.25" customHeight="1" x14ac:dyDescent="0.25">
      <c r="A61" s="48">
        <v>0</v>
      </c>
      <c r="B61" s="39" t="s">
        <v>150</v>
      </c>
      <c r="C61" s="49" t="s">
        <v>151</v>
      </c>
      <c r="D61" s="37">
        <f t="shared" si="1"/>
        <v>12</v>
      </c>
      <c r="E61" s="8"/>
      <c r="F61" s="42"/>
      <c r="K61" s="9"/>
    </row>
    <row r="62" spans="1:11" ht="30" customHeight="1" x14ac:dyDescent="0.25">
      <c r="A62" s="24">
        <v>0</v>
      </c>
      <c r="B62" s="25" t="s">
        <v>158</v>
      </c>
      <c r="C62" s="16" t="s">
        <v>135</v>
      </c>
      <c r="D62" s="36">
        <f t="shared" si="1"/>
        <v>12</v>
      </c>
      <c r="E62" s="8"/>
      <c r="F62" s="42"/>
      <c r="K62" s="9"/>
    </row>
    <row r="63" spans="1:11" ht="30" customHeight="1" x14ac:dyDescent="0.25">
      <c r="A63" s="11">
        <v>0</v>
      </c>
      <c r="B63" s="1" t="s">
        <v>137</v>
      </c>
      <c r="C63" s="2" t="s">
        <v>134</v>
      </c>
      <c r="D63" s="32">
        <v>12</v>
      </c>
      <c r="F63" s="42"/>
    </row>
    <row r="64" spans="1:11" ht="30" customHeight="1" x14ac:dyDescent="0.25">
      <c r="A64" s="18">
        <v>0</v>
      </c>
      <c r="B64" s="19" t="s">
        <v>50</v>
      </c>
      <c r="C64" s="20" t="s">
        <v>51</v>
      </c>
      <c r="D64" s="31">
        <f>D65+D70</f>
        <v>21</v>
      </c>
      <c r="F64" s="42"/>
    </row>
    <row r="65" spans="1:11" ht="78.75" customHeight="1" x14ac:dyDescent="0.25">
      <c r="A65" s="11">
        <v>0</v>
      </c>
      <c r="B65" s="1" t="s">
        <v>113</v>
      </c>
      <c r="C65" s="2" t="s">
        <v>52</v>
      </c>
      <c r="D65" s="32">
        <f>D66+D68</f>
        <v>10</v>
      </c>
      <c r="F65" s="42"/>
      <c r="K65" s="9"/>
    </row>
    <row r="66" spans="1:11" ht="68.25" customHeight="1" x14ac:dyDescent="0.25">
      <c r="A66" s="24">
        <v>0</v>
      </c>
      <c r="B66" s="25" t="s">
        <v>53</v>
      </c>
      <c r="C66" s="26" t="s">
        <v>54</v>
      </c>
      <c r="D66" s="36">
        <f>D67</f>
        <v>1</v>
      </c>
      <c r="F66" s="42"/>
    </row>
    <row r="67" spans="1:11" ht="72" customHeight="1" x14ac:dyDescent="0.25">
      <c r="A67" s="24">
        <v>0</v>
      </c>
      <c r="B67" s="25" t="s">
        <v>55</v>
      </c>
      <c r="C67" s="16" t="s">
        <v>56</v>
      </c>
      <c r="D67" s="36">
        <v>1</v>
      </c>
      <c r="F67" s="42"/>
    </row>
    <row r="68" spans="1:11" ht="90" customHeight="1" x14ac:dyDescent="0.25">
      <c r="A68" s="11">
        <v>0</v>
      </c>
      <c r="B68" s="1" t="s">
        <v>57</v>
      </c>
      <c r="C68" s="2" t="s">
        <v>58</v>
      </c>
      <c r="D68" s="32">
        <f>D69</f>
        <v>9</v>
      </c>
      <c r="F68" s="42"/>
    </row>
    <row r="69" spans="1:11" ht="91.5" customHeight="1" x14ac:dyDescent="0.25">
      <c r="A69" s="11">
        <v>0</v>
      </c>
      <c r="B69" s="1" t="s">
        <v>59</v>
      </c>
      <c r="C69" s="2" t="s">
        <v>58</v>
      </c>
      <c r="D69" s="32">
        <v>9</v>
      </c>
      <c r="F69" s="42"/>
    </row>
    <row r="70" spans="1:11" ht="31.5" customHeight="1" x14ac:dyDescent="0.25">
      <c r="A70" s="21">
        <v>0</v>
      </c>
      <c r="B70" s="22" t="s">
        <v>60</v>
      </c>
      <c r="C70" s="50" t="s">
        <v>110</v>
      </c>
      <c r="D70" s="38">
        <f>D71</f>
        <v>11</v>
      </c>
      <c r="F70" s="42"/>
    </row>
    <row r="71" spans="1:11" ht="49.5" customHeight="1" x14ac:dyDescent="0.25">
      <c r="A71" s="24">
        <v>0</v>
      </c>
      <c r="B71" s="39" t="s">
        <v>109</v>
      </c>
      <c r="C71" s="47" t="s">
        <v>111</v>
      </c>
      <c r="D71" s="36">
        <f>D72</f>
        <v>11</v>
      </c>
      <c r="F71" s="42"/>
    </row>
    <row r="72" spans="1:11" ht="45" customHeight="1" x14ac:dyDescent="0.25">
      <c r="A72" s="24">
        <v>0</v>
      </c>
      <c r="B72" s="25" t="s">
        <v>61</v>
      </c>
      <c r="C72" s="26" t="s">
        <v>112</v>
      </c>
      <c r="D72" s="36">
        <v>11</v>
      </c>
      <c r="F72" s="42"/>
    </row>
    <row r="73" spans="1:11" ht="27" customHeight="1" x14ac:dyDescent="0.25">
      <c r="A73" s="21">
        <v>0</v>
      </c>
      <c r="B73" s="22" t="s">
        <v>115</v>
      </c>
      <c r="C73" s="23" t="s">
        <v>62</v>
      </c>
      <c r="D73" s="31">
        <f>D74</f>
        <v>1</v>
      </c>
      <c r="F73" s="42"/>
      <c r="K73" s="9"/>
    </row>
    <row r="74" spans="1:11" ht="76.5" customHeight="1" x14ac:dyDescent="0.25">
      <c r="A74" s="24">
        <v>0</v>
      </c>
      <c r="B74" s="25" t="s">
        <v>63</v>
      </c>
      <c r="C74" s="47" t="s">
        <v>125</v>
      </c>
      <c r="D74" s="36">
        <f>D75</f>
        <v>1</v>
      </c>
      <c r="F74" s="42"/>
    </row>
    <row r="75" spans="1:11" ht="51" customHeight="1" x14ac:dyDescent="0.25">
      <c r="A75" s="24">
        <v>0</v>
      </c>
      <c r="B75" s="25" t="s">
        <v>64</v>
      </c>
      <c r="C75" s="47" t="s">
        <v>126</v>
      </c>
      <c r="D75" s="36">
        <v>1</v>
      </c>
      <c r="F75" s="42"/>
    </row>
    <row r="76" spans="1:11" ht="15.75" x14ac:dyDescent="0.25">
      <c r="A76" s="21">
        <v>0</v>
      </c>
      <c r="B76" s="22" t="s">
        <v>114</v>
      </c>
      <c r="C76" s="23" t="s">
        <v>65</v>
      </c>
      <c r="D76" s="31">
        <f>D77</f>
        <v>10</v>
      </c>
      <c r="F76" s="42"/>
      <c r="K76" s="9"/>
    </row>
    <row r="77" spans="1:11" ht="15.75" x14ac:dyDescent="0.25">
      <c r="A77" s="11">
        <v>0</v>
      </c>
      <c r="B77" s="1" t="s">
        <v>66</v>
      </c>
      <c r="C77" s="2" t="s">
        <v>65</v>
      </c>
      <c r="D77" s="32">
        <f>D78</f>
        <v>10</v>
      </c>
      <c r="F77" s="42"/>
    </row>
    <row r="78" spans="1:11" ht="38.25" customHeight="1" x14ac:dyDescent="0.25">
      <c r="A78" s="11">
        <v>0</v>
      </c>
      <c r="B78" s="1" t="s">
        <v>67</v>
      </c>
      <c r="C78" s="2" t="s">
        <v>68</v>
      </c>
      <c r="D78" s="32">
        <v>10</v>
      </c>
      <c r="F78" s="42"/>
    </row>
    <row r="79" spans="1:11" ht="15.75" x14ac:dyDescent="0.25">
      <c r="A79" s="10">
        <v>0</v>
      </c>
      <c r="B79" s="3" t="s">
        <v>69</v>
      </c>
      <c r="C79" s="14" t="s">
        <v>70</v>
      </c>
      <c r="D79" s="34">
        <f>D80</f>
        <v>5267.3</v>
      </c>
      <c r="F79" s="42"/>
    </row>
    <row r="80" spans="1:11" ht="37.5" customHeight="1" x14ac:dyDescent="0.25">
      <c r="A80" s="11">
        <v>0</v>
      </c>
      <c r="B80" s="1" t="s">
        <v>71</v>
      </c>
      <c r="C80" s="2" t="s">
        <v>72</v>
      </c>
      <c r="D80" s="32">
        <f>D81+D86+D89+D96</f>
        <v>5267.3</v>
      </c>
      <c r="F80" s="42"/>
    </row>
    <row r="81" spans="1:6" ht="28.5" customHeight="1" x14ac:dyDescent="0.25">
      <c r="A81" s="27">
        <v>0</v>
      </c>
      <c r="B81" s="28" t="s">
        <v>73</v>
      </c>
      <c r="C81" s="29" t="s">
        <v>74</v>
      </c>
      <c r="D81" s="35">
        <f>D82+D84</f>
        <v>3887</v>
      </c>
      <c r="F81" s="42"/>
    </row>
    <row r="82" spans="1:6" ht="27" customHeight="1" x14ac:dyDescent="0.25">
      <c r="A82" s="11">
        <v>0</v>
      </c>
      <c r="B82" s="1" t="s">
        <v>75</v>
      </c>
      <c r="C82" s="2" t="s">
        <v>76</v>
      </c>
      <c r="D82" s="32">
        <f>D83</f>
        <v>3365</v>
      </c>
      <c r="F82" s="42"/>
    </row>
    <row r="83" spans="1:6" ht="41.25" customHeight="1" x14ac:dyDescent="0.25">
      <c r="A83" s="11">
        <v>0</v>
      </c>
      <c r="B83" s="1" t="s">
        <v>77</v>
      </c>
      <c r="C83" s="2" t="s">
        <v>153</v>
      </c>
      <c r="D83" s="32">
        <v>3365</v>
      </c>
      <c r="F83" s="42"/>
    </row>
    <row r="84" spans="1:6" ht="39" customHeight="1" x14ac:dyDescent="0.25">
      <c r="A84" s="11">
        <v>0</v>
      </c>
      <c r="B84" s="1" t="s">
        <v>131</v>
      </c>
      <c r="C84" s="2" t="s">
        <v>133</v>
      </c>
      <c r="D84" s="32">
        <f>D85</f>
        <v>522</v>
      </c>
      <c r="F84" s="42"/>
    </row>
    <row r="85" spans="1:6" ht="40.5" customHeight="1" x14ac:dyDescent="0.25">
      <c r="A85" s="11">
        <v>0</v>
      </c>
      <c r="B85" s="1" t="s">
        <v>130</v>
      </c>
      <c r="C85" s="2" t="s">
        <v>132</v>
      </c>
      <c r="D85" s="32">
        <v>522</v>
      </c>
      <c r="F85" s="42"/>
    </row>
    <row r="86" spans="1:6" ht="28.5" customHeight="1" x14ac:dyDescent="0.25">
      <c r="A86" s="21">
        <v>0</v>
      </c>
      <c r="B86" s="22" t="s">
        <v>78</v>
      </c>
      <c r="C86" s="23" t="s">
        <v>79</v>
      </c>
      <c r="D86" s="38">
        <f>D87</f>
        <v>343.5</v>
      </c>
      <c r="F86" s="42"/>
    </row>
    <row r="87" spans="1:6" ht="15.75" x14ac:dyDescent="0.25">
      <c r="A87" s="24">
        <v>0</v>
      </c>
      <c r="B87" s="39" t="s">
        <v>82</v>
      </c>
      <c r="C87" s="16" t="s">
        <v>81</v>
      </c>
      <c r="D87" s="36">
        <f>D88</f>
        <v>343.5</v>
      </c>
      <c r="F87" s="42"/>
    </row>
    <row r="88" spans="1:6" ht="18" customHeight="1" x14ac:dyDescent="0.25">
      <c r="A88" s="11">
        <v>0</v>
      </c>
      <c r="B88" s="12" t="s">
        <v>80</v>
      </c>
      <c r="C88" s="2" t="s">
        <v>83</v>
      </c>
      <c r="D88" s="32">
        <v>343.5</v>
      </c>
      <c r="F88" s="42"/>
    </row>
    <row r="89" spans="1:6" ht="27" customHeight="1" x14ac:dyDescent="0.25">
      <c r="A89" s="27">
        <v>0</v>
      </c>
      <c r="B89" s="28" t="s">
        <v>84</v>
      </c>
      <c r="C89" s="29" t="s">
        <v>152</v>
      </c>
      <c r="D89" s="35">
        <f>D90+D92+D94</f>
        <v>339.8</v>
      </c>
      <c r="F89" s="42"/>
    </row>
    <row r="90" spans="1:6" ht="38.25" customHeight="1" x14ac:dyDescent="0.25">
      <c r="A90" s="11">
        <v>0</v>
      </c>
      <c r="B90" s="1" t="s">
        <v>85</v>
      </c>
      <c r="C90" s="2" t="s">
        <v>86</v>
      </c>
      <c r="D90" s="32">
        <f>D91</f>
        <v>1</v>
      </c>
      <c r="F90" s="42"/>
    </row>
    <row r="91" spans="1:6" ht="35.25" customHeight="1" x14ac:dyDescent="0.25">
      <c r="A91" s="11">
        <v>0</v>
      </c>
      <c r="B91" s="1" t="s">
        <v>87</v>
      </c>
      <c r="C91" s="2" t="s">
        <v>88</v>
      </c>
      <c r="D91" s="32">
        <v>1</v>
      </c>
      <c r="F91" s="42"/>
    </row>
    <row r="92" spans="1:6" ht="47.25" customHeight="1" x14ac:dyDescent="0.25">
      <c r="A92" s="11">
        <v>0</v>
      </c>
      <c r="B92" s="1" t="s">
        <v>89</v>
      </c>
      <c r="C92" s="15" t="s">
        <v>108</v>
      </c>
      <c r="D92" s="32">
        <f>D93</f>
        <v>338.8</v>
      </c>
      <c r="F92" s="42"/>
    </row>
    <row r="93" spans="1:6" ht="52.5" customHeight="1" x14ac:dyDescent="0.25">
      <c r="A93" s="11">
        <v>0</v>
      </c>
      <c r="B93" s="1" t="s">
        <v>90</v>
      </c>
      <c r="C93" s="15" t="s">
        <v>107</v>
      </c>
      <c r="D93" s="32">
        <v>338.8</v>
      </c>
      <c r="F93" s="42"/>
    </row>
    <row r="94" spans="1:6" ht="34.5" hidden="1" customHeight="1" x14ac:dyDescent="0.25">
      <c r="A94" s="11">
        <v>0</v>
      </c>
      <c r="B94" s="1" t="s">
        <v>91</v>
      </c>
      <c r="C94" s="2" t="s">
        <v>92</v>
      </c>
      <c r="D94" s="32">
        <f>D95</f>
        <v>0</v>
      </c>
      <c r="F94" s="42"/>
    </row>
    <row r="95" spans="1:6" ht="36" hidden="1" customHeight="1" x14ac:dyDescent="0.25">
      <c r="A95" s="11">
        <v>0</v>
      </c>
      <c r="B95" s="1" t="s">
        <v>93</v>
      </c>
      <c r="C95" s="2" t="s">
        <v>94</v>
      </c>
      <c r="D95" s="32">
        <v>0</v>
      </c>
      <c r="F95" s="42"/>
    </row>
    <row r="96" spans="1:6" ht="15.75" x14ac:dyDescent="0.25">
      <c r="A96" s="27">
        <v>0</v>
      </c>
      <c r="B96" s="28" t="s">
        <v>95</v>
      </c>
      <c r="C96" s="29" t="s">
        <v>96</v>
      </c>
      <c r="D96" s="35">
        <f>D97</f>
        <v>697</v>
      </c>
      <c r="F96" s="42"/>
    </row>
    <row r="97" spans="1:6" ht="55.5" customHeight="1" x14ac:dyDescent="0.25">
      <c r="A97" s="11">
        <v>0</v>
      </c>
      <c r="B97" s="1" t="s">
        <v>97</v>
      </c>
      <c r="C97" s="2" t="s">
        <v>105</v>
      </c>
      <c r="D97" s="32">
        <f>D98</f>
        <v>697</v>
      </c>
      <c r="F97" s="42"/>
    </row>
    <row r="98" spans="1:6" ht="63" customHeight="1" x14ac:dyDescent="0.25">
      <c r="A98" s="11">
        <v>0</v>
      </c>
      <c r="B98" s="1" t="s">
        <v>98</v>
      </c>
      <c r="C98" s="2" t="s">
        <v>99</v>
      </c>
      <c r="D98" s="32">
        <v>697</v>
      </c>
      <c r="F98" s="42"/>
    </row>
    <row r="99" spans="1:6" ht="28.5" hidden="1" customHeight="1" x14ac:dyDescent="0.25">
      <c r="A99" s="11">
        <v>0</v>
      </c>
      <c r="B99" s="1" t="s">
        <v>100</v>
      </c>
      <c r="C99" s="2" t="s">
        <v>101</v>
      </c>
      <c r="D99" s="32">
        <v>0</v>
      </c>
      <c r="F99" s="42"/>
    </row>
    <row r="100" spans="1:6" ht="25.5" hidden="1" x14ac:dyDescent="0.25">
      <c r="A100" s="11">
        <v>0</v>
      </c>
      <c r="B100" s="1" t="s">
        <v>102</v>
      </c>
      <c r="C100" s="2" t="s">
        <v>103</v>
      </c>
      <c r="D100" s="32">
        <v>0</v>
      </c>
    </row>
    <row r="101" spans="1:6" ht="15.75" x14ac:dyDescent="0.25">
      <c r="A101" s="52" t="s">
        <v>104</v>
      </c>
      <c r="B101" s="52"/>
      <c r="C101" s="14"/>
      <c r="D101" s="51">
        <f>D79+D21</f>
        <v>16243.099999999999</v>
      </c>
    </row>
  </sheetData>
  <autoFilter ref="A20:D86" xr:uid="{00000000-0001-0000-0000-000000000000}"/>
  <mergeCells count="11">
    <mergeCell ref="A101:B101"/>
    <mergeCell ref="C8:D8"/>
    <mergeCell ref="C5:D5"/>
    <mergeCell ref="C4:D4"/>
    <mergeCell ref="C3:D3"/>
    <mergeCell ref="C10:C19"/>
    <mergeCell ref="D10:D19"/>
    <mergeCell ref="A10:B19"/>
    <mergeCell ref="A9:B9"/>
    <mergeCell ref="C6:D6"/>
    <mergeCell ref="C7:D7"/>
  </mergeCells>
  <pageMargins left="0.7" right="0.7" top="0.75" bottom="0.75" header="0.3" footer="0.3"/>
  <pageSetup paperSize="9" scale="7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Т.А.</dc:creator>
  <cp:lastModifiedBy>1ПК</cp:lastModifiedBy>
  <cp:lastPrinted>2025-12-26T01:05:34Z</cp:lastPrinted>
  <dcterms:created xsi:type="dcterms:W3CDTF">2015-06-05T18:19:34Z</dcterms:created>
  <dcterms:modified xsi:type="dcterms:W3CDTF">2026-05-06T04:09:11Z</dcterms:modified>
</cp:coreProperties>
</file>